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F:\8-LD ASSOCIATE CONTROLLER\Service Centers\Service Center Policies &amp; Procedures\FY 23\"/>
    </mc:Choice>
  </mc:AlternateContent>
  <xr:revisionPtr revIDLastSave="0" documentId="13_ncr:1_{813434C5-31EF-45AA-AB9A-86C8584AF7D3}" xr6:coauthVersionLast="47" xr6:coauthVersionMax="47" xr10:uidLastSave="{00000000-0000-0000-0000-000000000000}"/>
  <bookViews>
    <workbookView xWindow="-120" yWindow="-120" windowWidth="29040" windowHeight="17640" tabRatio="876" xr2:uid="{00000000-000D-0000-FFFF-FFFF00000000}"/>
  </bookViews>
  <sheets>
    <sheet name="Menu" sheetId="1" r:id="rId1"/>
    <sheet name="Rate" sheetId="2" r:id="rId2"/>
    <sheet name="SW" sheetId="6" r:id="rId3"/>
    <sheet name="Fringe" sheetId="7" r:id="rId4"/>
    <sheet name="Materials" sheetId="8" r:id="rId5"/>
    <sheet name="Maintenance" sheetId="10" r:id="rId6"/>
    <sheet name="Other" sheetId="11" r:id="rId7"/>
    <sheet name="Object Code Module" sheetId="16" state="veryHidden" r:id="rId8"/>
    <sheet name="Macros" sheetId="19" state="veryHidden" r:id="rId9"/>
  </sheets>
  <definedNames>
    <definedName name="AccountNumber">Rate!$L$2</definedName>
    <definedName name="Communication">#REF!</definedName>
    <definedName name="Consultants">#REF!</definedName>
    <definedName name="Date">Rate!$L$7</definedName>
    <definedName name="DirectCosts">#REF!</definedName>
    <definedName name="DirectOtherR1">Other!$I$14</definedName>
    <definedName name="DirectOtherR2">Other!#REF!</definedName>
    <definedName name="DirectOtherR3">Other!$K$14</definedName>
    <definedName name="DirectOtherR4">Other!$M$14</definedName>
    <definedName name="DirectOtherR5">Other!#REF!</definedName>
    <definedName name="DirectOtherR6">Other!#REF!</definedName>
    <definedName name="DirectOtherR7">Other!#REF!</definedName>
    <definedName name="DirectOtherR8">Other!#REF!</definedName>
    <definedName name="EquipAllocR1">#REF!</definedName>
    <definedName name="EquipAllocR2">#REF!</definedName>
    <definedName name="EquipAllocR3">#REF!</definedName>
    <definedName name="EquipAllocR4">#REF!</definedName>
    <definedName name="EquipAllocR5">#REF!</definedName>
    <definedName name="EquipAllocR6">#REF!</definedName>
    <definedName name="EquipAllocR7">#REF!</definedName>
    <definedName name="EquipAllocR8">#REF!</definedName>
    <definedName name="ExternalR1">#REF!</definedName>
    <definedName name="ExternalR2">#REF!</definedName>
    <definedName name="ExternalR3">#REF!</definedName>
    <definedName name="ExternalR4">#REF!</definedName>
    <definedName name="ExternalR5">#REF!</definedName>
    <definedName name="ExternalR6">#REF!</definedName>
    <definedName name="ExternalR7">#REF!</definedName>
    <definedName name="ExternalR8">#REF!</definedName>
    <definedName name="FringeBenefitsR1">Fringe!$I$14</definedName>
    <definedName name="FringeBenefitsR2">Fringe!#REF!</definedName>
    <definedName name="FringeBenefitsR3">Fringe!$K$14</definedName>
    <definedName name="FringeBenefitsR4">Fringe!$M$14</definedName>
    <definedName name="FringeBenefitsR5">Fringe!#REF!</definedName>
    <definedName name="FringeBenefitsR6">Fringe!#REF!</definedName>
    <definedName name="FringeBenefitsR7">Fringe!#REF!</definedName>
    <definedName name="FringeBenefitsR8">Fringe!#REF!</definedName>
    <definedName name="IndirectR1">#REF!</definedName>
    <definedName name="IndirectR2">#REF!</definedName>
    <definedName name="IndirectR3">#REF!</definedName>
    <definedName name="IndirectR4">#REF!</definedName>
    <definedName name="IndirectR5">#REF!</definedName>
    <definedName name="IndirectR6">#REF!</definedName>
    <definedName name="IndirectR7">#REF!</definedName>
    <definedName name="IndirectR8">#REF!</definedName>
    <definedName name="InvestmentR1">#REF!</definedName>
    <definedName name="InvestmentR2">#REF!</definedName>
    <definedName name="InvestmentR3">#REF!</definedName>
    <definedName name="InvestmentR4">#REF!</definedName>
    <definedName name="InvestmentR5">#REF!</definedName>
    <definedName name="InvestmentR6">#REF!</definedName>
    <definedName name="InvestmentR7">#REF!</definedName>
    <definedName name="InvestmentR8">#REF!</definedName>
    <definedName name="Maintenance">#REF!</definedName>
    <definedName name="MaintenanceR1">Maintenance!#REF!</definedName>
    <definedName name="MaintenanceR2">Maintenance!#REF!</definedName>
    <definedName name="MaintenanceR3">Maintenance!#REF!</definedName>
    <definedName name="MaintenanceR4">Maintenance!#REF!</definedName>
    <definedName name="MaintenanceR5">Maintenance!#REF!</definedName>
    <definedName name="MaintenanceR6">Maintenance!#REF!</definedName>
    <definedName name="MaintenanceR7">Maintenance!#REF!</definedName>
    <definedName name="MaintenanceR8">Maintenance!#REF!</definedName>
    <definedName name="MatSuppliesR1">Materials!$I$35</definedName>
    <definedName name="MatSuppliesR2">Materials!#REF!</definedName>
    <definedName name="MatSuppliesR3">Materials!$K$35</definedName>
    <definedName name="MatSuppliesR4">Materials!$M$35</definedName>
    <definedName name="MatSuppliesR5">Materials!#REF!</definedName>
    <definedName name="MatSuppliesR6">Materials!#REF!</definedName>
    <definedName name="MatSuppliesR7">Materials!#REF!</definedName>
    <definedName name="MatSuppliesR8">Materials!#REF!</definedName>
    <definedName name="NameofResearchServiceCenter">Rate!#REF!</definedName>
    <definedName name="PersonnelComp">#REF!</definedName>
    <definedName name="PersonnelR1">SW!$I$13</definedName>
    <definedName name="PersonnelR2">SW!#REF!</definedName>
    <definedName name="PersonnelR3">SW!$K$13</definedName>
    <definedName name="PersonnelR4">SW!$M$13</definedName>
    <definedName name="PersonnelR5">SW!#REF!</definedName>
    <definedName name="PersonnelR6">SW!#REF!</definedName>
    <definedName name="PersonnelR7">SW!#REF!</definedName>
    <definedName name="PersonnelR8">SW!#REF!</definedName>
    <definedName name="_xlnm.Print_Titles" localSheetId="3">Fringe!$A:$BE</definedName>
    <definedName name="_xlnm.Print_Titles" localSheetId="5">Maintenance!$A:$G</definedName>
    <definedName name="_xlnm.Print_Titles" localSheetId="4">Materials!$A:$G</definedName>
    <definedName name="_xlnm.Print_Titles" localSheetId="6">Other!$A:$G</definedName>
    <definedName name="_xlnm.Print_Titles" localSheetId="1">Rate!$A:$H,Rate!$1:$12</definedName>
    <definedName name="_xlnm.Print_Titles" localSheetId="2">SW!$A:$G</definedName>
    <definedName name="RechargeName">#REF!</definedName>
    <definedName name="RentalProperty">#REF!</definedName>
    <definedName name="RentalR1">#REF!</definedName>
    <definedName name="RentalR2">#REF!</definedName>
    <definedName name="RentalR3">#REF!</definedName>
    <definedName name="RentalR4">#REF!</definedName>
    <definedName name="RentalR5">#REF!</definedName>
    <definedName name="RentalR6">#REF!</definedName>
    <definedName name="RentalR7">#REF!</definedName>
    <definedName name="RentalR8">#REF!</definedName>
    <definedName name="StaffBenefits">#REF!</definedName>
    <definedName name="SubsidiesR1">#REF!</definedName>
    <definedName name="SubsidiesR2">#REF!</definedName>
    <definedName name="SubsidiesR3">#REF!</definedName>
    <definedName name="SubsidiesR4">#REF!</definedName>
    <definedName name="SubsidiesR5">#REF!</definedName>
    <definedName name="SubsidiesR6">#REF!</definedName>
    <definedName name="SubsidiesR7">#REF!</definedName>
    <definedName name="SubsidiesR8">#REF!</definedName>
    <definedName name="SuppliesMaterials">#REF!</definedName>
    <definedName name="TotalDepreciation">#REF!</definedName>
    <definedName name="Trav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A11" i="7"/>
  <c r="BB8" i="6"/>
  <c r="BD11" i="6"/>
  <c r="A1" i="6"/>
  <c r="A1" i="7" s="1"/>
  <c r="A1" i="8" s="1"/>
  <c r="A1" i="10" s="1"/>
  <c r="A1" i="11" s="1"/>
  <c r="AD12" i="7" l="1"/>
  <c r="AB12" i="7"/>
  <c r="Z12" i="7"/>
  <c r="X12" i="7"/>
  <c r="AF11" i="7"/>
  <c r="AD11" i="7"/>
  <c r="AB11" i="7"/>
  <c r="Z11" i="7"/>
  <c r="X11" i="7"/>
  <c r="BD11" i="8" l="1"/>
  <c r="BD12" i="8"/>
  <c r="BD13" i="8"/>
  <c r="BD14" i="8"/>
  <c r="BD15" i="8"/>
  <c r="BD16" i="8"/>
  <c r="BD17" i="8"/>
  <c r="BD18" i="8"/>
  <c r="BD19" i="8"/>
  <c r="BD20" i="8"/>
  <c r="BD21" i="8"/>
  <c r="BD22" i="8"/>
  <c r="BD23" i="8"/>
  <c r="BC23" i="8"/>
  <c r="BA23" i="8"/>
  <c r="BC18" i="8"/>
  <c r="BC17" i="8"/>
  <c r="BC16" i="8"/>
  <c r="BC15" i="8"/>
  <c r="BC14" i="8"/>
  <c r="BC13" i="8"/>
  <c r="BC12" i="8"/>
  <c r="BC11" i="8"/>
  <c r="BB9" i="8"/>
  <c r="I23" i="8"/>
  <c r="K23" i="8"/>
  <c r="M23" i="8"/>
  <c r="O23" i="8"/>
  <c r="Q23" i="8"/>
  <c r="S23" i="8"/>
  <c r="U23" i="8"/>
  <c r="W23" i="8"/>
  <c r="Y23" i="8"/>
  <c r="AA23" i="8"/>
  <c r="AC23" i="8"/>
  <c r="AE23" i="8"/>
  <c r="AG23" i="8"/>
  <c r="AI23" i="8"/>
  <c r="AK23" i="8"/>
  <c r="AM23" i="8"/>
  <c r="AO23" i="8"/>
  <c r="AQ23" i="8"/>
  <c r="AS23" i="8"/>
  <c r="AU23" i="8"/>
  <c r="AW23" i="8"/>
  <c r="BD12" i="11"/>
  <c r="BD13" i="11"/>
  <c r="BD11" i="11"/>
  <c r="BC13" i="11"/>
  <c r="BC12" i="11"/>
  <c r="BC11" i="11"/>
  <c r="BB9" i="11"/>
  <c r="BD12" i="10"/>
  <c r="BD13" i="10"/>
  <c r="BD14" i="10"/>
  <c r="BD15" i="10"/>
  <c r="BD16" i="10"/>
  <c r="BD17" i="10"/>
  <c r="BD18" i="10"/>
  <c r="BD19" i="10"/>
  <c r="BD20" i="10"/>
  <c r="BD21" i="10"/>
  <c r="BD22" i="10"/>
  <c r="BD11" i="10"/>
  <c r="D34" i="10"/>
  <c r="D45" i="10" s="1"/>
  <c r="BB9" i="10"/>
  <c r="BE23" i="8" l="1"/>
  <c r="BC35" i="8"/>
  <c r="BC20" i="2" s="1"/>
  <c r="BC14" i="11"/>
  <c r="BC22" i="2" s="1"/>
  <c r="BB12" i="7" l="1"/>
  <c r="AZ12" i="7"/>
  <c r="AX12" i="7"/>
  <c r="AV12" i="7"/>
  <c r="AT12" i="7"/>
  <c r="AR12" i="7"/>
  <c r="AP12" i="7"/>
  <c r="AN12" i="7"/>
  <c r="AL12" i="7"/>
  <c r="AJ12" i="7"/>
  <c r="AH12" i="7"/>
  <c r="AF12" i="7"/>
  <c r="T12" i="7"/>
  <c r="R12" i="7"/>
  <c r="P12" i="7"/>
  <c r="N12" i="7"/>
  <c r="L12" i="7"/>
  <c r="J12" i="7"/>
  <c r="H12" i="7"/>
  <c r="V11" i="7"/>
  <c r="T11" i="7"/>
  <c r="R11" i="7"/>
  <c r="AZ11" i="7"/>
  <c r="AX11" i="7"/>
  <c r="AV11" i="7"/>
  <c r="AT11" i="7"/>
  <c r="AR11" i="7"/>
  <c r="AP11" i="7"/>
  <c r="AN11" i="7"/>
  <c r="AL11" i="7"/>
  <c r="AJ11" i="7"/>
  <c r="AH11" i="7"/>
  <c r="V12" i="7"/>
  <c r="BB13" i="7"/>
  <c r="BB11" i="7"/>
  <c r="BB9" i="7"/>
  <c r="E12" i="7"/>
  <c r="BD10" i="6"/>
  <c r="AZ8" i="6"/>
  <c r="AY22" i="8" l="1"/>
  <c r="AY19" i="8"/>
  <c r="V8" i="6"/>
  <c r="X8" i="6"/>
  <c r="Z8" i="6"/>
  <c r="AB8" i="6"/>
  <c r="AD8" i="6"/>
  <c r="AF8" i="6"/>
  <c r="AH8" i="6"/>
  <c r="AJ8" i="6"/>
  <c r="AL8" i="6"/>
  <c r="AN8" i="6"/>
  <c r="AP8" i="6"/>
  <c r="AR8" i="6"/>
  <c r="AT8" i="6"/>
  <c r="AV8" i="6"/>
  <c r="AX8" i="6"/>
  <c r="T8" i="6"/>
  <c r="R8" i="6"/>
  <c r="I11" i="8"/>
  <c r="G67" i="10" l="1"/>
  <c r="J64" i="10"/>
  <c r="L64" i="10" s="1"/>
  <c r="J65" i="10"/>
  <c r="L65" i="10" s="1"/>
  <c r="J62" i="10"/>
  <c r="L62" i="10" s="1"/>
  <c r="J63" i="10"/>
  <c r="L63" i="10" s="1"/>
  <c r="J61" i="10"/>
  <c r="L61" i="10" s="1"/>
  <c r="J60" i="10"/>
  <c r="L60" i="10" s="1"/>
  <c r="J59" i="10"/>
  <c r="L59" i="10" s="1"/>
  <c r="J58" i="10"/>
  <c r="L58" i="10" s="1"/>
  <c r="J57" i="10"/>
  <c r="L57" i="10" s="1"/>
  <c r="J56" i="10"/>
  <c r="L56" i="10" s="1"/>
  <c r="J55" i="10"/>
  <c r="L55" i="10" s="1"/>
  <c r="L67" i="10" l="1"/>
  <c r="G22" i="10"/>
  <c r="G19" i="10"/>
  <c r="G20" i="10"/>
  <c r="AS20" i="10" s="1"/>
  <c r="G21" i="10"/>
  <c r="AU21" i="10" s="1"/>
  <c r="G18" i="10"/>
  <c r="AO18" i="10" s="1"/>
  <c r="G17" i="10"/>
  <c r="AM17" i="10" s="1"/>
  <c r="G16" i="10"/>
  <c r="G15" i="10"/>
  <c r="G14" i="10"/>
  <c r="G13" i="10"/>
  <c r="G12" i="10"/>
  <c r="BC12" i="10" s="1"/>
  <c r="G11" i="10"/>
  <c r="E11" i="7"/>
  <c r="F11" i="7"/>
  <c r="F12" i="7"/>
  <c r="G12" i="7" s="1"/>
  <c r="BC12" i="7" s="1"/>
  <c r="G23" i="10" l="1"/>
  <c r="U13" i="10"/>
  <c r="BC13" i="10"/>
  <c r="BC11" i="10"/>
  <c r="Q13" i="10"/>
  <c r="W13" i="10"/>
  <c r="AW19" i="10"/>
  <c r="AY19" i="10"/>
  <c r="AQ19" i="10"/>
  <c r="AW22" i="10"/>
  <c r="BE22" i="10" s="1"/>
  <c r="S13" i="10"/>
  <c r="AO19" i="10"/>
  <c r="G11" i="7"/>
  <c r="BC11" i="7" s="1"/>
  <c r="BC23" i="10" l="1"/>
  <c r="BC21" i="2" s="1"/>
  <c r="L3" i="11"/>
  <c r="L4" i="10"/>
  <c r="L4" i="8"/>
  <c r="L3" i="8"/>
  <c r="G3" i="7"/>
  <c r="J4" i="6"/>
  <c r="J3" i="6"/>
  <c r="AY11" i="8"/>
  <c r="AY12" i="8"/>
  <c r="AY13" i="8"/>
  <c r="AY14" i="8"/>
  <c r="AY15" i="8"/>
  <c r="AY16" i="8"/>
  <c r="AY17" i="8"/>
  <c r="AY18" i="8"/>
  <c r="BA11" i="8"/>
  <c r="BA12" i="8"/>
  <c r="BA13" i="8"/>
  <c r="BA14" i="8"/>
  <c r="BA15" i="8"/>
  <c r="BA16" i="8"/>
  <c r="BA17" i="8"/>
  <c r="BA18" i="8"/>
  <c r="AS19" i="8"/>
  <c r="AS11" i="8"/>
  <c r="AS12" i="8"/>
  <c r="AS13" i="8"/>
  <c r="AS14" i="8"/>
  <c r="AS15" i="8"/>
  <c r="AS16" i="8"/>
  <c r="AS17" i="8"/>
  <c r="AS18" i="8"/>
  <c r="AS21" i="8"/>
  <c r="AS22" i="8"/>
  <c r="AO11" i="8"/>
  <c r="AO12" i="8"/>
  <c r="AO13" i="8"/>
  <c r="AO14" i="8"/>
  <c r="AO15" i="8"/>
  <c r="AO16" i="8"/>
  <c r="AO17" i="8"/>
  <c r="AO18" i="8"/>
  <c r="AO20" i="8"/>
  <c r="AO21" i="8"/>
  <c r="AO22" i="8"/>
  <c r="AE12" i="8"/>
  <c r="AE11" i="8"/>
  <c r="AE13" i="8"/>
  <c r="AE14" i="8"/>
  <c r="AE15" i="8"/>
  <c r="AE16" i="8"/>
  <c r="AE17" i="8"/>
  <c r="AE18" i="8"/>
  <c r="AE19" i="8"/>
  <c r="AE20" i="8"/>
  <c r="AE21" i="8"/>
  <c r="AE22" i="8"/>
  <c r="M12" i="8"/>
  <c r="M11" i="8"/>
  <c r="M13" i="8"/>
  <c r="M14" i="8"/>
  <c r="M15" i="8"/>
  <c r="M16" i="8"/>
  <c r="M17" i="8"/>
  <c r="M18" i="8"/>
  <c r="M19" i="8"/>
  <c r="M20" i="8"/>
  <c r="M21" i="8"/>
  <c r="M22" i="8"/>
  <c r="K12" i="8"/>
  <c r="K11" i="8"/>
  <c r="K13" i="8"/>
  <c r="K14" i="8"/>
  <c r="K15" i="8"/>
  <c r="K16" i="8"/>
  <c r="K17" i="8"/>
  <c r="K18" i="8"/>
  <c r="K19" i="8"/>
  <c r="K20" i="8"/>
  <c r="K21" i="8"/>
  <c r="K22" i="8"/>
  <c r="AW12" i="8"/>
  <c r="AW11" i="8"/>
  <c r="AW13" i="8"/>
  <c r="AW14" i="8"/>
  <c r="AW15" i="8"/>
  <c r="AW16" i="8"/>
  <c r="AW17" i="8"/>
  <c r="AW18" i="8"/>
  <c r="AW19" i="8"/>
  <c r="AW20" i="8"/>
  <c r="AW21" i="8"/>
  <c r="AW22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I12" i="8"/>
  <c r="I13" i="8"/>
  <c r="I14" i="8"/>
  <c r="I15" i="8"/>
  <c r="I16" i="8"/>
  <c r="I17" i="8"/>
  <c r="I18" i="8"/>
  <c r="I19" i="8"/>
  <c r="I20" i="8"/>
  <c r="I21" i="8"/>
  <c r="I22" i="8"/>
  <c r="O11" i="8"/>
  <c r="O12" i="8"/>
  <c r="O13" i="8"/>
  <c r="O15" i="8"/>
  <c r="O16" i="8"/>
  <c r="O17" i="8"/>
  <c r="O18" i="8"/>
  <c r="O19" i="8"/>
  <c r="O20" i="8"/>
  <c r="O21" i="8"/>
  <c r="O22" i="8"/>
  <c r="Q11" i="8"/>
  <c r="Q12" i="8"/>
  <c r="Q13" i="8"/>
  <c r="Q14" i="8"/>
  <c r="Q15" i="8"/>
  <c r="Q16" i="8"/>
  <c r="Q17" i="8"/>
  <c r="Q18" i="8"/>
  <c r="Q19" i="8"/>
  <c r="Q20" i="8"/>
  <c r="Q21" i="8"/>
  <c r="Q22" i="8"/>
  <c r="S11" i="8"/>
  <c r="S12" i="8"/>
  <c r="S13" i="8"/>
  <c r="S14" i="8"/>
  <c r="S15" i="8"/>
  <c r="S16" i="8"/>
  <c r="S17" i="8"/>
  <c r="S18" i="8"/>
  <c r="S19" i="8"/>
  <c r="S20" i="8"/>
  <c r="S21" i="8"/>
  <c r="S22" i="8"/>
  <c r="U11" i="8"/>
  <c r="U12" i="8"/>
  <c r="U13" i="8"/>
  <c r="U14" i="8"/>
  <c r="U15" i="8"/>
  <c r="U16" i="8"/>
  <c r="U17" i="8"/>
  <c r="U18" i="8"/>
  <c r="U19" i="8"/>
  <c r="U20" i="8"/>
  <c r="U21" i="8"/>
  <c r="U22" i="8"/>
  <c r="W11" i="8"/>
  <c r="W12" i="8"/>
  <c r="W13" i="8"/>
  <c r="W15" i="8"/>
  <c r="W16" i="8"/>
  <c r="W17" i="8"/>
  <c r="W18" i="8"/>
  <c r="W19" i="8"/>
  <c r="W20" i="8"/>
  <c r="W21" i="8"/>
  <c r="W22" i="8"/>
  <c r="Y11" i="8"/>
  <c r="Y12" i="8"/>
  <c r="Y13" i="8"/>
  <c r="Y14" i="8"/>
  <c r="Y15" i="8"/>
  <c r="Y16" i="8"/>
  <c r="Y17" i="8"/>
  <c r="Y18" i="8"/>
  <c r="Y19" i="8"/>
  <c r="Y20" i="8"/>
  <c r="Y21" i="8"/>
  <c r="Y22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M11" i="8"/>
  <c r="AM12" i="8"/>
  <c r="AM13" i="8"/>
  <c r="AM14" i="8"/>
  <c r="AM15" i="8"/>
  <c r="AM16" i="8"/>
  <c r="AM17" i="8"/>
  <c r="AM19" i="8"/>
  <c r="AM20" i="8"/>
  <c r="AM21" i="8"/>
  <c r="AM22" i="8"/>
  <c r="AU11" i="8"/>
  <c r="AU12" i="8"/>
  <c r="AU13" i="8"/>
  <c r="AU14" i="8"/>
  <c r="AU15" i="8"/>
  <c r="AU16" i="8"/>
  <c r="AU17" i="8"/>
  <c r="AU18" i="8"/>
  <c r="AU19" i="8"/>
  <c r="AU20" i="8"/>
  <c r="AU22" i="8"/>
  <c r="AG11" i="11"/>
  <c r="AG12" i="11"/>
  <c r="AG13" i="11"/>
  <c r="Y11" i="11"/>
  <c r="Y12" i="11"/>
  <c r="Y13" i="11"/>
  <c r="I11" i="11"/>
  <c r="I12" i="11"/>
  <c r="I13" i="11"/>
  <c r="K11" i="11"/>
  <c r="K12" i="11"/>
  <c r="K13" i="11"/>
  <c r="M11" i="11"/>
  <c r="M12" i="11"/>
  <c r="M13" i="11"/>
  <c r="O11" i="11"/>
  <c r="O12" i="11"/>
  <c r="O13" i="11"/>
  <c r="Q11" i="11"/>
  <c r="Q12" i="11"/>
  <c r="Q13" i="11"/>
  <c r="S11" i="11"/>
  <c r="S12" i="11"/>
  <c r="S13" i="11"/>
  <c r="U11" i="11"/>
  <c r="U12" i="11"/>
  <c r="U13" i="11"/>
  <c r="W11" i="11"/>
  <c r="W12" i="11"/>
  <c r="W13" i="11"/>
  <c r="AA11" i="11"/>
  <c r="AA12" i="11"/>
  <c r="AA13" i="11"/>
  <c r="AC11" i="11"/>
  <c r="AC12" i="11"/>
  <c r="AC13" i="11"/>
  <c r="AE11" i="11"/>
  <c r="AE12" i="11"/>
  <c r="AE13" i="11"/>
  <c r="AI11" i="11"/>
  <c r="AI12" i="11"/>
  <c r="AI13" i="11"/>
  <c r="AK11" i="11"/>
  <c r="AK12" i="11"/>
  <c r="AK13" i="11"/>
  <c r="AM11" i="11"/>
  <c r="AM12" i="11"/>
  <c r="AM13" i="11"/>
  <c r="AO11" i="11"/>
  <c r="AO12" i="11"/>
  <c r="AO13" i="11"/>
  <c r="AQ11" i="11"/>
  <c r="AQ12" i="11"/>
  <c r="AQ13" i="11"/>
  <c r="AS11" i="11"/>
  <c r="AS12" i="11"/>
  <c r="AS13" i="11"/>
  <c r="AU11" i="11"/>
  <c r="AU12" i="11"/>
  <c r="AU13" i="11"/>
  <c r="AW11" i="11"/>
  <c r="AW12" i="11"/>
  <c r="AW13" i="11"/>
  <c r="AY11" i="11"/>
  <c r="AY12" i="11"/>
  <c r="AY13" i="11"/>
  <c r="BA11" i="11"/>
  <c r="BA12" i="11"/>
  <c r="BA13" i="11"/>
  <c r="G10" i="6"/>
  <c r="G11" i="6"/>
  <c r="BC11" i="6" s="1"/>
  <c r="H11" i="7"/>
  <c r="H13" i="7"/>
  <c r="F13" i="7"/>
  <c r="J11" i="7"/>
  <c r="J13" i="7"/>
  <c r="L11" i="7"/>
  <c r="L13" i="7"/>
  <c r="N11" i="7"/>
  <c r="N13" i="7"/>
  <c r="P11" i="7"/>
  <c r="P13" i="7"/>
  <c r="R13" i="7"/>
  <c r="T13" i="7"/>
  <c r="V13" i="7"/>
  <c r="BD12" i="7"/>
  <c r="X13" i="7"/>
  <c r="Z13" i="7"/>
  <c r="AB13" i="7"/>
  <c r="AD13" i="7"/>
  <c r="AF13" i="7"/>
  <c r="AH13" i="7"/>
  <c r="AJ13" i="7"/>
  <c r="AL13" i="7"/>
  <c r="AN13" i="7"/>
  <c r="AP13" i="7"/>
  <c r="AR13" i="7"/>
  <c r="AT13" i="7"/>
  <c r="AV13" i="7"/>
  <c r="AZ13" i="7"/>
  <c r="I11" i="10"/>
  <c r="I12" i="10"/>
  <c r="I13" i="10"/>
  <c r="I14" i="10"/>
  <c r="I15" i="10"/>
  <c r="I16" i="10"/>
  <c r="I17" i="10"/>
  <c r="I18" i="10"/>
  <c r="I19" i="10"/>
  <c r="I20" i="10"/>
  <c r="I21" i="10"/>
  <c r="K11" i="10"/>
  <c r="K12" i="10"/>
  <c r="K13" i="10"/>
  <c r="K14" i="10"/>
  <c r="K15" i="10"/>
  <c r="K16" i="10"/>
  <c r="K17" i="10"/>
  <c r="K18" i="10"/>
  <c r="K19" i="10"/>
  <c r="K20" i="10"/>
  <c r="K21" i="10"/>
  <c r="M11" i="10"/>
  <c r="M12" i="10"/>
  <c r="M13" i="10"/>
  <c r="M14" i="10"/>
  <c r="M15" i="10"/>
  <c r="M16" i="10"/>
  <c r="M17" i="10"/>
  <c r="M18" i="10"/>
  <c r="M19" i="10"/>
  <c r="M20" i="10"/>
  <c r="M21" i="10"/>
  <c r="O11" i="10"/>
  <c r="O12" i="10"/>
  <c r="O13" i="10"/>
  <c r="O14" i="10"/>
  <c r="O15" i="10"/>
  <c r="O16" i="10"/>
  <c r="O17" i="10"/>
  <c r="O18" i="10"/>
  <c r="O19" i="10"/>
  <c r="O20" i="10"/>
  <c r="O21" i="10"/>
  <c r="Q11" i="10"/>
  <c r="Q12" i="10"/>
  <c r="Q14" i="10"/>
  <c r="Q15" i="10"/>
  <c r="Q16" i="10"/>
  <c r="Q17" i="10"/>
  <c r="Q18" i="10"/>
  <c r="Q19" i="10"/>
  <c r="Q20" i="10"/>
  <c r="Q21" i="10"/>
  <c r="S11" i="10"/>
  <c r="S12" i="10"/>
  <c r="S14" i="10"/>
  <c r="S15" i="10"/>
  <c r="S16" i="10"/>
  <c r="S17" i="10"/>
  <c r="S18" i="10"/>
  <c r="S19" i="10"/>
  <c r="S20" i="10"/>
  <c r="S21" i="10"/>
  <c r="U11" i="10"/>
  <c r="U12" i="10"/>
  <c r="U14" i="10"/>
  <c r="U15" i="10"/>
  <c r="U16" i="10"/>
  <c r="U17" i="10"/>
  <c r="U18" i="10"/>
  <c r="U19" i="10"/>
  <c r="U20" i="10"/>
  <c r="U21" i="10"/>
  <c r="W11" i="10"/>
  <c r="W12" i="10"/>
  <c r="W14" i="10"/>
  <c r="W15" i="10"/>
  <c r="W16" i="10"/>
  <c r="W17" i="10"/>
  <c r="W18" i="10"/>
  <c r="W19" i="10"/>
  <c r="W20" i="10"/>
  <c r="W21" i="10"/>
  <c r="Y11" i="10"/>
  <c r="Y12" i="10"/>
  <c r="Y13" i="10"/>
  <c r="Y14" i="10"/>
  <c r="Y15" i="10"/>
  <c r="Y16" i="10"/>
  <c r="Y17" i="10"/>
  <c r="Y18" i="10"/>
  <c r="Y19" i="10"/>
  <c r="Y21" i="10"/>
  <c r="AA11" i="10"/>
  <c r="AA12" i="10"/>
  <c r="AA13" i="10"/>
  <c r="AA14" i="10"/>
  <c r="AA15" i="10"/>
  <c r="AA16" i="10"/>
  <c r="AA17" i="10"/>
  <c r="AA18" i="10"/>
  <c r="AA19" i="10"/>
  <c r="AA20" i="10"/>
  <c r="AA21" i="10"/>
  <c r="AC11" i="10"/>
  <c r="AC12" i="10"/>
  <c r="AC13" i="10"/>
  <c r="AC14" i="10"/>
  <c r="AC15" i="10"/>
  <c r="AC16" i="10"/>
  <c r="AC17" i="10"/>
  <c r="AC18" i="10"/>
  <c r="AC19" i="10"/>
  <c r="AC20" i="10"/>
  <c r="AC21" i="10"/>
  <c r="AE11" i="10"/>
  <c r="AE13" i="10"/>
  <c r="AE14" i="10"/>
  <c r="AE15" i="10"/>
  <c r="AE16" i="10"/>
  <c r="AE17" i="10"/>
  <c r="AE18" i="10"/>
  <c r="AE19" i="10"/>
  <c r="AE20" i="10"/>
  <c r="AE21" i="10"/>
  <c r="AG11" i="10"/>
  <c r="AG12" i="10"/>
  <c r="AG13" i="10"/>
  <c r="AG14" i="10"/>
  <c r="AG15" i="10"/>
  <c r="AG16" i="10"/>
  <c r="AG17" i="10"/>
  <c r="AG18" i="10"/>
  <c r="AG19" i="10"/>
  <c r="AG20" i="10"/>
  <c r="AG21" i="10"/>
  <c r="AI11" i="10"/>
  <c r="AI12" i="10"/>
  <c r="AI13" i="10"/>
  <c r="AI14" i="10"/>
  <c r="AI15" i="10"/>
  <c r="AI16" i="10"/>
  <c r="AI17" i="10"/>
  <c r="AI18" i="10"/>
  <c r="AI19" i="10"/>
  <c r="AI20" i="10"/>
  <c r="AI21" i="10"/>
  <c r="AK11" i="10"/>
  <c r="AK12" i="10"/>
  <c r="AK13" i="10"/>
  <c r="AK14" i="10"/>
  <c r="AK15" i="10"/>
  <c r="AK16" i="10"/>
  <c r="AK18" i="10"/>
  <c r="AK19" i="10"/>
  <c r="AK20" i="10"/>
  <c r="AK21" i="10"/>
  <c r="AM11" i="10"/>
  <c r="AM12" i="10"/>
  <c r="AM13" i="10"/>
  <c r="AO11" i="10"/>
  <c r="AO12" i="10"/>
  <c r="AO13" i="10"/>
  <c r="AQ11" i="10"/>
  <c r="AQ12" i="10"/>
  <c r="AQ13" i="10"/>
  <c r="AS11" i="10"/>
  <c r="AS12" i="10"/>
  <c r="AS13" i="10"/>
  <c r="AU11" i="10"/>
  <c r="AU12" i="10"/>
  <c r="AU13" i="10"/>
  <c r="AW11" i="10"/>
  <c r="AW13" i="10"/>
  <c r="AY11" i="10"/>
  <c r="AY12" i="10"/>
  <c r="AY13" i="10"/>
  <c r="BA11" i="10"/>
  <c r="BA12" i="10"/>
  <c r="BA13" i="10"/>
  <c r="G35" i="8"/>
  <c r="H8" i="6"/>
  <c r="AZ9" i="10"/>
  <c r="AX9" i="10"/>
  <c r="AV9" i="10"/>
  <c r="AT9" i="10"/>
  <c r="AR9" i="10"/>
  <c r="AP9" i="10"/>
  <c r="AN9" i="10"/>
  <c r="AL9" i="10"/>
  <c r="AJ9" i="10"/>
  <c r="AH9" i="10"/>
  <c r="AF9" i="10"/>
  <c r="AD9" i="10"/>
  <c r="AB9" i="10"/>
  <c r="Z9" i="10"/>
  <c r="X9" i="10"/>
  <c r="V9" i="10"/>
  <c r="AZ9" i="11"/>
  <c r="AX9" i="11"/>
  <c r="AV9" i="11"/>
  <c r="AT9" i="11"/>
  <c r="AR9" i="11"/>
  <c r="AP9" i="11"/>
  <c r="AN9" i="11"/>
  <c r="AL9" i="11"/>
  <c r="AJ9" i="11"/>
  <c r="AH9" i="11"/>
  <c r="AF9" i="11"/>
  <c r="AD9" i="11"/>
  <c r="AB9" i="11"/>
  <c r="Z9" i="11"/>
  <c r="X9" i="11"/>
  <c r="V9" i="11"/>
  <c r="J9" i="7"/>
  <c r="L9" i="7"/>
  <c r="N9" i="7"/>
  <c r="P9" i="7"/>
  <c r="R9" i="7"/>
  <c r="T9" i="7"/>
  <c r="V9" i="7"/>
  <c r="X9" i="7"/>
  <c r="Z9" i="7"/>
  <c r="AB9" i="7"/>
  <c r="AD9" i="7"/>
  <c r="AF9" i="7"/>
  <c r="AH9" i="7"/>
  <c r="AJ9" i="7"/>
  <c r="AL9" i="7"/>
  <c r="AN9" i="7"/>
  <c r="AP9" i="7"/>
  <c r="AR9" i="7"/>
  <c r="AT9" i="7"/>
  <c r="AV9" i="7"/>
  <c r="AX9" i="7"/>
  <c r="AZ9" i="7"/>
  <c r="H9" i="7"/>
  <c r="AZ9" i="8"/>
  <c r="AX9" i="8"/>
  <c r="AV9" i="8"/>
  <c r="AT9" i="8"/>
  <c r="AR9" i="8"/>
  <c r="AP9" i="8"/>
  <c r="AN9" i="8"/>
  <c r="AL9" i="8"/>
  <c r="AJ9" i="8"/>
  <c r="AH9" i="8"/>
  <c r="AF9" i="8"/>
  <c r="AD9" i="8"/>
  <c r="AB9" i="8"/>
  <c r="Z9" i="8"/>
  <c r="X9" i="8"/>
  <c r="V9" i="8"/>
  <c r="J8" i="6"/>
  <c r="L8" i="6"/>
  <c r="N8" i="6"/>
  <c r="P8" i="6"/>
  <c r="E13" i="6"/>
  <c r="T9" i="11"/>
  <c r="T9" i="10"/>
  <c r="T9" i="8"/>
  <c r="G14" i="11"/>
  <c r="R9" i="8"/>
  <c r="P9" i="8"/>
  <c r="N9" i="8"/>
  <c r="L9" i="8"/>
  <c r="J9" i="8"/>
  <c r="H9" i="8"/>
  <c r="R9" i="11"/>
  <c r="P9" i="11"/>
  <c r="N9" i="11"/>
  <c r="L9" i="11"/>
  <c r="J9" i="11"/>
  <c r="H9" i="11"/>
  <c r="R9" i="10"/>
  <c r="P9" i="10"/>
  <c r="N9" i="10"/>
  <c r="L9" i="10"/>
  <c r="J9" i="10"/>
  <c r="H9" i="10"/>
  <c r="L4" i="11" l="1"/>
  <c r="G4" i="7"/>
  <c r="L5" i="10"/>
  <c r="BE20" i="8"/>
  <c r="BE14" i="8"/>
  <c r="BE18" i="8"/>
  <c r="BE12" i="8"/>
  <c r="BE22" i="8"/>
  <c r="BE21" i="8"/>
  <c r="BE19" i="8"/>
  <c r="BE17" i="8"/>
  <c r="BE16" i="8"/>
  <c r="BE15" i="8"/>
  <c r="BE13" i="8"/>
  <c r="BE11" i="8"/>
  <c r="AW23" i="10"/>
  <c r="AW21" i="2" s="1"/>
  <c r="AO23" i="10"/>
  <c r="AO21" i="2" s="1"/>
  <c r="BA23" i="10"/>
  <c r="BA21" i="2" s="1"/>
  <c r="AU23" i="10"/>
  <c r="AU21" i="2" s="1"/>
  <c r="AM23" i="10"/>
  <c r="AM21" i="2" s="1"/>
  <c r="AG23" i="10"/>
  <c r="AG21" i="2" s="1"/>
  <c r="AA23" i="10"/>
  <c r="AA21" i="2" s="1"/>
  <c r="W23" i="10"/>
  <c r="W21" i="2" s="1"/>
  <c r="S23" i="10"/>
  <c r="S21" i="2" s="1"/>
  <c r="M23" i="10"/>
  <c r="M21" i="2" s="1"/>
  <c r="AI23" i="10"/>
  <c r="AI21" i="2" s="1"/>
  <c r="AC23" i="10"/>
  <c r="AC21" i="2" s="1"/>
  <c r="O23" i="10"/>
  <c r="O21" i="2" s="1"/>
  <c r="AQ23" i="10"/>
  <c r="AQ21" i="2" s="1"/>
  <c r="AK23" i="10"/>
  <c r="AK21" i="2" s="1"/>
  <c r="AE23" i="10"/>
  <c r="AE21" i="2" s="1"/>
  <c r="Y23" i="10"/>
  <c r="Y21" i="2" s="1"/>
  <c r="U23" i="10"/>
  <c r="U21" i="2" s="1"/>
  <c r="Q23" i="10"/>
  <c r="Q21" i="2" s="1"/>
  <c r="I23" i="10"/>
  <c r="I21" i="2" s="1"/>
  <c r="AY23" i="10"/>
  <c r="AY21" i="2" s="1"/>
  <c r="AS23" i="10"/>
  <c r="AS21" i="2" s="1"/>
  <c r="K23" i="10"/>
  <c r="K21" i="2" s="1"/>
  <c r="BD11" i="7"/>
  <c r="K10" i="6"/>
  <c r="BC10" i="6"/>
  <c r="BC13" i="6" s="1"/>
  <c r="BC18" i="2" s="1"/>
  <c r="BE15" i="10"/>
  <c r="BE18" i="10"/>
  <c r="BE20" i="10"/>
  <c r="BE19" i="10"/>
  <c r="BD13" i="7"/>
  <c r="I11" i="6"/>
  <c r="S11" i="6"/>
  <c r="AA10" i="6"/>
  <c r="S10" i="6"/>
  <c r="AI35" i="8"/>
  <c r="AI20" i="2" s="1"/>
  <c r="M14" i="11"/>
  <c r="M22" i="2" s="1"/>
  <c r="BE13" i="11"/>
  <c r="BE14" i="10"/>
  <c r="BE21" i="10"/>
  <c r="BE17" i="10"/>
  <c r="BE16" i="10"/>
  <c r="BE13" i="10"/>
  <c r="BE12" i="10"/>
  <c r="BE11" i="10"/>
  <c r="I10" i="6"/>
  <c r="AS10" i="6"/>
  <c r="AQ10" i="6"/>
  <c r="AM10" i="6"/>
  <c r="I12" i="7"/>
  <c r="I11" i="7"/>
  <c r="AG10" i="6"/>
  <c r="AE10" i="6"/>
  <c r="Y10" i="6"/>
  <c r="AK10" i="6"/>
  <c r="AY10" i="6"/>
  <c r="Q10" i="6"/>
  <c r="G13" i="6"/>
  <c r="AY11" i="6"/>
  <c r="AS12" i="7"/>
  <c r="AU11" i="6"/>
  <c r="AC12" i="7"/>
  <c r="AG11" i="6"/>
  <c r="AQ11" i="6"/>
  <c r="W11" i="6"/>
  <c r="AM12" i="7"/>
  <c r="W12" i="7"/>
  <c r="AW12" i="7"/>
  <c r="AG12" i="7"/>
  <c r="Q12" i="7"/>
  <c r="AO11" i="6"/>
  <c r="AE11" i="6"/>
  <c r="U11" i="6"/>
  <c r="AQ12" i="7"/>
  <c r="AA12" i="7"/>
  <c r="K12" i="7"/>
  <c r="AW11" i="6"/>
  <c r="AM11" i="6"/>
  <c r="Q11" i="6"/>
  <c r="BA12" i="7"/>
  <c r="AK12" i="7"/>
  <c r="U12" i="7"/>
  <c r="AC11" i="6"/>
  <c r="M12" i="7"/>
  <c r="AU12" i="7"/>
  <c r="AE12" i="7"/>
  <c r="O12" i="7"/>
  <c r="AS11" i="6"/>
  <c r="AK11" i="6"/>
  <c r="AA11" i="6"/>
  <c r="O11" i="6"/>
  <c r="AO12" i="7"/>
  <c r="Y12" i="7"/>
  <c r="BA11" i="6"/>
  <c r="M11" i="6"/>
  <c r="AY12" i="7"/>
  <c r="AI12" i="7"/>
  <c r="S12" i="7"/>
  <c r="AI11" i="6"/>
  <c r="Y11" i="6"/>
  <c r="K11" i="6"/>
  <c r="AY11" i="7"/>
  <c r="AI11" i="7"/>
  <c r="BA10" i="6"/>
  <c r="AW10" i="6"/>
  <c r="AC10" i="6"/>
  <c r="W10" i="6"/>
  <c r="O10" i="6"/>
  <c r="BA11" i="7"/>
  <c r="U11" i="7"/>
  <c r="AI10" i="6"/>
  <c r="AE11" i="7"/>
  <c r="AM11" i="7"/>
  <c r="AU10" i="6"/>
  <c r="AO10" i="6"/>
  <c r="U10" i="6"/>
  <c r="M10" i="6"/>
  <c r="O11" i="7"/>
  <c r="AW11" i="7"/>
  <c r="G13" i="7"/>
  <c r="BE11" i="11"/>
  <c r="AY14" i="11"/>
  <c r="AY22" i="2" s="1"/>
  <c r="BA14" i="11"/>
  <c r="BA22" i="2" s="1"/>
  <c r="AU14" i="11"/>
  <c r="AU22" i="2" s="1"/>
  <c r="AQ14" i="11"/>
  <c r="AQ22" i="2" s="1"/>
  <c r="AM14" i="11"/>
  <c r="AM22" i="2" s="1"/>
  <c r="AI14" i="11"/>
  <c r="AI22" i="2" s="1"/>
  <c r="AC14" i="11"/>
  <c r="AC22" i="2" s="1"/>
  <c r="W14" i="11"/>
  <c r="W22" i="2" s="1"/>
  <c r="S14" i="11"/>
  <c r="S22" i="2" s="1"/>
  <c r="I14" i="11"/>
  <c r="I22" i="2" s="1"/>
  <c r="AG14" i="11"/>
  <c r="AG22" i="2" s="1"/>
  <c r="BE12" i="11"/>
  <c r="AW14" i="11"/>
  <c r="AW22" i="2" s="1"/>
  <c r="O14" i="11"/>
  <c r="O22" i="2" s="1"/>
  <c r="AS14" i="11"/>
  <c r="AS22" i="2" s="1"/>
  <c r="AO14" i="11"/>
  <c r="AO22" i="2" s="1"/>
  <c r="AK14" i="11"/>
  <c r="AK22" i="2" s="1"/>
  <c r="AE14" i="11"/>
  <c r="AE22" i="2" s="1"/>
  <c r="AA14" i="11"/>
  <c r="AA22" i="2" s="1"/>
  <c r="U14" i="11"/>
  <c r="U22" i="2" s="1"/>
  <c r="Q14" i="11"/>
  <c r="Q22" i="2" s="1"/>
  <c r="K14" i="11"/>
  <c r="K22" i="2" s="1"/>
  <c r="Y14" i="11"/>
  <c r="Y22" i="2" s="1"/>
  <c r="AU35" i="8"/>
  <c r="AU20" i="2" s="1"/>
  <c r="AA35" i="8"/>
  <c r="AA20" i="2" s="1"/>
  <c r="U35" i="8"/>
  <c r="U20" i="2" s="1"/>
  <c r="AQ35" i="8"/>
  <c r="AQ20" i="2" s="1"/>
  <c r="K35" i="8"/>
  <c r="K20" i="2" s="1"/>
  <c r="BA35" i="8"/>
  <c r="BA20" i="2" s="1"/>
  <c r="O35" i="8"/>
  <c r="O20" i="2" s="1"/>
  <c r="AO35" i="8"/>
  <c r="AO20" i="2" s="1"/>
  <c r="AY35" i="8"/>
  <c r="AY20" i="2" s="1"/>
  <c r="AK35" i="8"/>
  <c r="AK20" i="2" s="1"/>
  <c r="W35" i="8"/>
  <c r="W20" i="2" s="1"/>
  <c r="Q35" i="8"/>
  <c r="Q20" i="2" s="1"/>
  <c r="AW35" i="8"/>
  <c r="AW20" i="2" s="1"/>
  <c r="AE35" i="8"/>
  <c r="AE20" i="2" s="1"/>
  <c r="AG35" i="8"/>
  <c r="AG20" i="2" s="1"/>
  <c r="Y35" i="8"/>
  <c r="Y20" i="2" s="1"/>
  <c r="E14" i="7"/>
  <c r="AM35" i="8"/>
  <c r="AM20" i="2" s="1"/>
  <c r="AC35" i="8"/>
  <c r="AC20" i="2" s="1"/>
  <c r="S35" i="8"/>
  <c r="S20" i="2" s="1"/>
  <c r="I35" i="8"/>
  <c r="M35" i="8"/>
  <c r="M20" i="2" s="1"/>
  <c r="AS35" i="8"/>
  <c r="AS20" i="2" s="1"/>
  <c r="K13" i="6" l="1"/>
  <c r="K18" i="2" s="1"/>
  <c r="BE22" i="2"/>
  <c r="BE21" i="2"/>
  <c r="BE23" i="10"/>
  <c r="AO13" i="7"/>
  <c r="BC13" i="7"/>
  <c r="BC14" i="7" s="1"/>
  <c r="BC19" i="2" s="1"/>
  <c r="BC23" i="2" s="1"/>
  <c r="BC26" i="2" s="1"/>
  <c r="BC28" i="2" s="1"/>
  <c r="BC34" i="2" s="1"/>
  <c r="BE11" i="6"/>
  <c r="I13" i="6"/>
  <c r="I18" i="2" s="1"/>
  <c r="AA13" i="6"/>
  <c r="AA18" i="2" s="1"/>
  <c r="S13" i="6"/>
  <c r="S18" i="2" s="1"/>
  <c r="BE10" i="6"/>
  <c r="U13" i="6"/>
  <c r="U18" i="2" s="1"/>
  <c r="AE13" i="6"/>
  <c r="AE18" i="2" s="1"/>
  <c r="AC13" i="6"/>
  <c r="AC18" i="2" s="1"/>
  <c r="K13" i="7"/>
  <c r="AU13" i="7"/>
  <c r="AC13" i="7"/>
  <c r="AI13" i="7"/>
  <c r="AI14" i="7" s="1"/>
  <c r="AI19" i="2" s="1"/>
  <c r="AQ13" i="7"/>
  <c r="AS13" i="7"/>
  <c r="AA13" i="7"/>
  <c r="M13" i="7"/>
  <c r="O13" i="7"/>
  <c r="O14" i="7" s="1"/>
  <c r="O19" i="2" s="1"/>
  <c r="Q13" i="7"/>
  <c r="AW13" i="7"/>
  <c r="AW14" i="7" s="1"/>
  <c r="AW19" i="2" s="1"/>
  <c r="BA13" i="7"/>
  <c r="BA14" i="7" s="1"/>
  <c r="BA19" i="2" s="1"/>
  <c r="AE13" i="7"/>
  <c r="AE14" i="7" s="1"/>
  <c r="AE19" i="2" s="1"/>
  <c r="AG13" i="7"/>
  <c r="S13" i="7"/>
  <c r="AY13" i="7"/>
  <c r="AY14" i="7" s="1"/>
  <c r="U13" i="7"/>
  <c r="U14" i="7" s="1"/>
  <c r="U19" i="2" s="1"/>
  <c r="AK13" i="7"/>
  <c r="W13" i="7"/>
  <c r="AM13" i="7"/>
  <c r="AM14" i="7" s="1"/>
  <c r="AM19" i="2" s="1"/>
  <c r="Y13" i="7"/>
  <c r="AQ11" i="7"/>
  <c r="M11" i="7"/>
  <c r="AA11" i="7"/>
  <c r="AS13" i="6"/>
  <c r="AS18" i="2" s="1"/>
  <c r="AQ13" i="6"/>
  <c r="AQ18" i="2" s="1"/>
  <c r="Y11" i="7"/>
  <c r="AO11" i="7"/>
  <c r="K11" i="7"/>
  <c r="AC11" i="7"/>
  <c r="AK11" i="7"/>
  <c r="Q11" i="7"/>
  <c r="AS11" i="7"/>
  <c r="AM13" i="6"/>
  <c r="AM18" i="2" s="1"/>
  <c r="AG11" i="7"/>
  <c r="W11" i="7"/>
  <c r="AU11" i="7"/>
  <c r="S11" i="7"/>
  <c r="AY13" i="6"/>
  <c r="AY18" i="2" s="1"/>
  <c r="AK13" i="6"/>
  <c r="AK18" i="2" s="1"/>
  <c r="Y13" i="6"/>
  <c r="Y18" i="2" s="1"/>
  <c r="O13" i="6"/>
  <c r="O18" i="2" s="1"/>
  <c r="AG13" i="6"/>
  <c r="AG18" i="2" s="1"/>
  <c r="Q13" i="6"/>
  <c r="Q18" i="2" s="1"/>
  <c r="M13" i="6"/>
  <c r="M18" i="2" s="1"/>
  <c r="AI13" i="6"/>
  <c r="AI18" i="2" s="1"/>
  <c r="AU13" i="6"/>
  <c r="AU18" i="2" s="1"/>
  <c r="W13" i="6"/>
  <c r="BA13" i="6"/>
  <c r="BA18" i="2" s="1"/>
  <c r="AW13" i="6"/>
  <c r="AW18" i="2" s="1"/>
  <c r="AO13" i="6"/>
  <c r="AO18" i="2" s="1"/>
  <c r="BE12" i="7"/>
  <c r="I13" i="7"/>
  <c r="I14" i="7" s="1"/>
  <c r="I19" i="2" s="1"/>
  <c r="G14" i="7"/>
  <c r="BE14" i="11"/>
  <c r="I20" i="2"/>
  <c r="BE20" i="2" s="1"/>
  <c r="BE35" i="8"/>
  <c r="BA23" i="2" l="1"/>
  <c r="BA26" i="2" s="1"/>
  <c r="BA28" i="2" s="1"/>
  <c r="BA34" i="2" s="1"/>
  <c r="BA36" i="2" s="1"/>
  <c r="AQ14" i="7"/>
  <c r="AQ19" i="2" s="1"/>
  <c r="AQ23" i="2" s="1"/>
  <c r="AQ26" i="2" s="1"/>
  <c r="AQ28" i="2" s="1"/>
  <c r="AQ34" i="2" s="1"/>
  <c r="AQ36" i="2" s="1"/>
  <c r="AQ44" i="2" s="1"/>
  <c r="AO14" i="7"/>
  <c r="AO19" i="2" s="1"/>
  <c r="AO23" i="2" s="1"/>
  <c r="AO26" i="2" s="1"/>
  <c r="AO28" i="2" s="1"/>
  <c r="AO34" i="2" s="1"/>
  <c r="AO36" i="2" s="1"/>
  <c r="BC36" i="2"/>
  <c r="BC44" i="2" s="1"/>
  <c r="BC43" i="2"/>
  <c r="AM23" i="2"/>
  <c r="AM26" i="2" s="1"/>
  <c r="AM28" i="2" s="1"/>
  <c r="AM34" i="2" s="1"/>
  <c r="AM36" i="2" s="1"/>
  <c r="AW23" i="2"/>
  <c r="AW26" i="2" s="1"/>
  <c r="AW28" i="2" s="1"/>
  <c r="AW34" i="2" s="1"/>
  <c r="AW36" i="2" s="1"/>
  <c r="AE23" i="2"/>
  <c r="AE26" i="2" s="1"/>
  <c r="AE28" i="2" s="1"/>
  <c r="AE34" i="2" s="1"/>
  <c r="AE36" i="2" s="1"/>
  <c r="AI23" i="2"/>
  <c r="AI26" i="2" s="1"/>
  <c r="AI28" i="2" s="1"/>
  <c r="AI34" i="2" s="1"/>
  <c r="AI36" i="2" s="1"/>
  <c r="U23" i="2"/>
  <c r="U26" i="2" s="1"/>
  <c r="U28" i="2" s="1"/>
  <c r="U34" i="2" s="1"/>
  <c r="U36" i="2" s="1"/>
  <c r="W18" i="2"/>
  <c r="BE18" i="2" s="1"/>
  <c r="AY19" i="2"/>
  <c r="AY23" i="2" s="1"/>
  <c r="AY26" i="2" s="1"/>
  <c r="AY28" i="2" s="1"/>
  <c r="AY34" i="2" s="1"/>
  <c r="BE13" i="6"/>
  <c r="W14" i="7"/>
  <c r="W19" i="2" s="1"/>
  <c r="AC14" i="7"/>
  <c r="AU14" i="7"/>
  <c r="K14" i="7"/>
  <c r="K19" i="2" s="1"/>
  <c r="Q14" i="7"/>
  <c r="Q19" i="2" s="1"/>
  <c r="Q23" i="2" s="1"/>
  <c r="Q26" i="2" s="1"/>
  <c r="Q28" i="2" s="1"/>
  <c r="Q34" i="2" s="1"/>
  <c r="Q43" i="2" s="1"/>
  <c r="S14" i="7"/>
  <c r="S19" i="2" s="1"/>
  <c r="S23" i="2" s="1"/>
  <c r="S26" i="2" s="1"/>
  <c r="S28" i="2" s="1"/>
  <c r="S34" i="2" s="1"/>
  <c r="S43" i="2" s="1"/>
  <c r="AA14" i="7"/>
  <c r="AG14" i="7"/>
  <c r="AS14" i="7"/>
  <c r="M14" i="7"/>
  <c r="M19" i="2" s="1"/>
  <c r="M23" i="2" s="1"/>
  <c r="M26" i="2" s="1"/>
  <c r="M28" i="2" s="1"/>
  <c r="M34" i="2" s="1"/>
  <c r="M36" i="2" s="1"/>
  <c r="M44" i="2" s="1"/>
  <c r="AK14" i="7"/>
  <c r="BE13" i="7"/>
  <c r="Y14" i="7"/>
  <c r="BE11" i="7"/>
  <c r="O23" i="2"/>
  <c r="O26" i="2" s="1"/>
  <c r="O28" i="2" s="1"/>
  <c r="O34" i="2" s="1"/>
  <c r="O43" i="2" s="1"/>
  <c r="I23" i="2"/>
  <c r="K23" i="2" l="1"/>
  <c r="K26" i="2" s="1"/>
  <c r="K28" i="2" s="1"/>
  <c r="K34" i="2" s="1"/>
  <c r="K43" i="2" s="1"/>
  <c r="AO43" i="2"/>
  <c r="AM43" i="2"/>
  <c r="AI43" i="2"/>
  <c r="AW43" i="2"/>
  <c r="AE43" i="2"/>
  <c r="AY36" i="2"/>
  <c r="AY44" i="2" s="1"/>
  <c r="AY43" i="2"/>
  <c r="AA19" i="2"/>
  <c r="AA23" i="2" s="1"/>
  <c r="AA26" i="2" s="1"/>
  <c r="AA28" i="2" s="1"/>
  <c r="AA34" i="2" s="1"/>
  <c r="AA36" i="2" s="1"/>
  <c r="AA44" i="2" s="1"/>
  <c r="U43" i="2"/>
  <c r="Y19" i="2"/>
  <c r="Y23" i="2" s="1"/>
  <c r="Y26" i="2" s="1"/>
  <c r="Y28" i="2" s="1"/>
  <c r="Y34" i="2" s="1"/>
  <c r="Y36" i="2" s="1"/>
  <c r="Y44" i="2" s="1"/>
  <c r="AC19" i="2"/>
  <c r="AC23" i="2" s="1"/>
  <c r="AC26" i="2" s="1"/>
  <c r="AC28" i="2" s="1"/>
  <c r="AC34" i="2" s="1"/>
  <c r="AC36" i="2" s="1"/>
  <c r="AC44" i="2" s="1"/>
  <c r="AQ43" i="2"/>
  <c r="AG19" i="2"/>
  <c r="AG23" i="2" s="1"/>
  <c r="AG26" i="2" s="1"/>
  <c r="AG28" i="2" s="1"/>
  <c r="AG34" i="2" s="1"/>
  <c r="AG36" i="2" s="1"/>
  <c r="AG44" i="2" s="1"/>
  <c r="AK19" i="2"/>
  <c r="AK23" i="2" s="1"/>
  <c r="AK26" i="2" s="1"/>
  <c r="AK28" i="2" s="1"/>
  <c r="AK34" i="2" s="1"/>
  <c r="AK36" i="2" s="1"/>
  <c r="AK44" i="2" s="1"/>
  <c r="AU19" i="2"/>
  <c r="AU23" i="2" s="1"/>
  <c r="AU26" i="2" s="1"/>
  <c r="AU28" i="2" s="1"/>
  <c r="AU34" i="2" s="1"/>
  <c r="AU36" i="2" s="1"/>
  <c r="AU44" i="2" s="1"/>
  <c r="AS19" i="2"/>
  <c r="AS23" i="2" s="1"/>
  <c r="AS26" i="2" s="1"/>
  <c r="AS28" i="2" s="1"/>
  <c r="AS34" i="2" s="1"/>
  <c r="AS36" i="2" s="1"/>
  <c r="AS44" i="2" s="1"/>
  <c r="W23" i="2"/>
  <c r="W26" i="2" s="1"/>
  <c r="W28" i="2" s="1"/>
  <c r="W34" i="2" s="1"/>
  <c r="BE14" i="7"/>
  <c r="O36" i="2"/>
  <c r="O44" i="2" s="1"/>
  <c r="Q36" i="2"/>
  <c r="Q44" i="2" s="1"/>
  <c r="M43" i="2"/>
  <c r="AI44" i="2"/>
  <c r="AO44" i="2"/>
  <c r="AM44" i="2"/>
  <c r="S36" i="2"/>
  <c r="S44" i="2" s="1"/>
  <c r="AW44" i="2"/>
  <c r="AE44" i="2"/>
  <c r="I26" i="2"/>
  <c r="I28" i="2" s="1"/>
  <c r="I34" i="2" s="1"/>
  <c r="BA43" i="2"/>
  <c r="U44" i="2"/>
  <c r="BE19" i="2" l="1"/>
  <c r="BE23" i="2" s="1"/>
  <c r="BE26" i="2" s="1"/>
  <c r="BE28" i="2" s="1"/>
  <c r="AC43" i="2"/>
  <c r="AA43" i="2"/>
  <c r="Y43" i="2"/>
  <c r="AU43" i="2"/>
  <c r="AG43" i="2"/>
  <c r="AK43" i="2"/>
  <c r="AS43" i="2"/>
  <c r="W36" i="2"/>
  <c r="W44" i="2" s="1"/>
  <c r="W43" i="2"/>
  <c r="BA44" i="2"/>
  <c r="I43" i="2"/>
  <c r="I36" i="2"/>
  <c r="I44" i="2" s="1"/>
  <c r="K36" i="2"/>
  <c r="K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Muzin</author>
  </authors>
  <commentList>
    <comment ref="B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Patrick Muzin:</t>
        </r>
        <r>
          <rPr>
            <sz val="9"/>
            <color indexed="81"/>
            <rFont val="Tahoma"/>
            <family val="2"/>
          </rPr>
          <t xml:space="preserve">
At least this rate rate should be charged to External customers.  Market rates in excess of this amount may be requested. </t>
        </r>
      </text>
    </comment>
  </commentList>
</comments>
</file>

<file path=xl/sharedStrings.xml><?xml version="1.0" encoding="utf-8"?>
<sst xmlns="http://schemas.openxmlformats.org/spreadsheetml/2006/main" count="609" uniqueCount="150">
  <si>
    <t>Listing of Materials &amp; Supplies</t>
  </si>
  <si>
    <t>Rate 1</t>
  </si>
  <si>
    <t>Rate 2</t>
  </si>
  <si>
    <t>Rate 3</t>
  </si>
  <si>
    <t xml:space="preserve">BILLING RATE </t>
  </si>
  <si>
    <t>Account Number:</t>
  </si>
  <si>
    <t>Date:</t>
  </si>
  <si>
    <t xml:space="preserve">Total </t>
  </si>
  <si>
    <t>Object Code w/ Description</t>
  </si>
  <si>
    <t>%</t>
  </si>
  <si>
    <t>$</t>
  </si>
  <si>
    <t>Name of Employee</t>
  </si>
  <si>
    <t>Classification</t>
  </si>
  <si>
    <t>Position #</t>
  </si>
  <si>
    <t>Total</t>
  </si>
  <si>
    <t>Description of Material/Supply</t>
  </si>
  <si>
    <t>Description of Maintenance Contract</t>
  </si>
  <si>
    <t>Description of Other Direct Costs</t>
  </si>
  <si>
    <t xml:space="preserve"> </t>
  </si>
  <si>
    <t>Subtotal Direct Costs</t>
  </si>
  <si>
    <t>DIRECT COSTS</t>
  </si>
  <si>
    <t>Fringe Benefits Worksheet</t>
  </si>
  <si>
    <t>BILLING RATE DEVELOPMENT WORKSHEET</t>
  </si>
  <si>
    <t>Totals</t>
  </si>
  <si>
    <t>Totals All Rates</t>
  </si>
  <si>
    <t>Proposed Internal Rate</t>
  </si>
  <si>
    <t>TOTAL COSTS TO BE RECOVERED</t>
  </si>
  <si>
    <t>(Total Costs to be Recovered/Annual Operating Level)</t>
  </si>
  <si>
    <t>Total Salary from all sources without benefits</t>
  </si>
  <si>
    <t xml:space="preserve">Total Fringe Benefits from all sources </t>
  </si>
  <si>
    <t xml:space="preserve">% </t>
  </si>
  <si>
    <t>Equipment Maintenance Contracts</t>
  </si>
  <si>
    <t>Title of Rate</t>
  </si>
  <si>
    <t>Amount Allocated to:</t>
  </si>
  <si>
    <t>Total Amount</t>
  </si>
  <si>
    <t>Rate</t>
  </si>
  <si>
    <t>Other Direct Costs</t>
  </si>
  <si>
    <t>a.</t>
  </si>
  <si>
    <t>Salaries &amp; Wages</t>
  </si>
  <si>
    <t>b.</t>
  </si>
  <si>
    <t xml:space="preserve">Fringe Benefits </t>
  </si>
  <si>
    <t>c.</t>
  </si>
  <si>
    <t>Materials &amp; Supplies</t>
  </si>
  <si>
    <t>Other</t>
  </si>
  <si>
    <t xml:space="preserve">Equipment Maintenance Contracts </t>
  </si>
  <si>
    <t>e.</t>
  </si>
  <si>
    <t xml:space="preserve">Proposed External </t>
  </si>
  <si>
    <t>Costs</t>
  </si>
  <si>
    <t>Rate 4</t>
  </si>
  <si>
    <t>Rate 5</t>
  </si>
  <si>
    <t>Rate 6</t>
  </si>
  <si>
    <t>Rate 7</t>
  </si>
  <si>
    <t>Total All Rates</t>
  </si>
  <si>
    <t>Rate 8</t>
  </si>
  <si>
    <t>Rate 9</t>
  </si>
  <si>
    <t>Rate 10</t>
  </si>
  <si>
    <t>Rate 11</t>
  </si>
  <si>
    <t>Rate 12</t>
  </si>
  <si>
    <t>Rate 13</t>
  </si>
  <si>
    <t>Rate 14</t>
  </si>
  <si>
    <t>Rate 15</t>
  </si>
  <si>
    <t>Rate 16</t>
  </si>
  <si>
    <t>Rate 17</t>
  </si>
  <si>
    <t>Rate 18</t>
  </si>
  <si>
    <t>Rate 19</t>
  </si>
  <si>
    <t>Rate 20</t>
  </si>
  <si>
    <t>Rate 21</t>
  </si>
  <si>
    <t>Rate 22</t>
  </si>
  <si>
    <t>Rate 23</t>
  </si>
  <si>
    <t>Maintenance Contract PO#</t>
  </si>
  <si>
    <t>Total Maintenance Contract  Amount</t>
  </si>
  <si>
    <t>SW</t>
  </si>
  <si>
    <t>Fringe</t>
  </si>
  <si>
    <t>Materials</t>
  </si>
  <si>
    <t xml:space="preserve">Internal </t>
  </si>
  <si>
    <t>External</t>
  </si>
  <si>
    <t>Internal Rate (Breakeven)</t>
  </si>
  <si>
    <t>Estimated Profit / Loss per unit</t>
  </si>
  <si>
    <t>d.</t>
  </si>
  <si>
    <t>% of Time allocated to SC</t>
  </si>
  <si>
    <t>Salary Allocated to SC</t>
  </si>
  <si>
    <t>Fringe Benefits Allocated to SC</t>
  </si>
  <si>
    <t>Total Amount Allocated for SC</t>
  </si>
  <si>
    <t>Salary Worksheet</t>
  </si>
  <si>
    <t>(Deduct Surplus) or Add Deficit</t>
  </si>
  <si>
    <t>External Rate (Breakeven plus F&amp;A)</t>
  </si>
  <si>
    <t>Annual Operating Level (Internal and External Usage)</t>
  </si>
  <si>
    <t>Unit of measure</t>
  </si>
  <si>
    <t>Adjustment for Prior Year Carryforward</t>
  </si>
  <si>
    <t>Maintenance</t>
  </si>
  <si>
    <t>F&amp;A:</t>
  </si>
  <si>
    <t>subtract</t>
  </si>
  <si>
    <t># years</t>
  </si>
  <si>
    <t>1st FY for</t>
  </si>
  <si>
    <t>federal</t>
  </si>
  <si>
    <t>deprec</t>
  </si>
  <si>
    <t>useful life</t>
  </si>
  <si>
    <t>tag</t>
  </si>
  <si>
    <t>description</t>
  </si>
  <si>
    <t>manufacturer</t>
  </si>
  <si>
    <t>purchase date</t>
  </si>
  <si>
    <t>account</t>
  </si>
  <si>
    <t>cost</t>
  </si>
  <si>
    <t>contrib</t>
  </si>
  <si>
    <t>life</t>
  </si>
  <si>
    <t>base</t>
  </si>
  <si>
    <t>remaining</t>
  </si>
  <si>
    <t>expense</t>
  </si>
  <si>
    <t>chip</t>
  </si>
  <si>
    <t>sample</t>
  </si>
  <si>
    <t>Separate by Contract currently in financials and those necessary after warranty expires.</t>
  </si>
  <si>
    <t>Add Current Rate here for each service</t>
  </si>
  <si>
    <t>NOTES</t>
  </si>
  <si>
    <t>S&amp;W</t>
  </si>
  <si>
    <t>Object Code column is used to designate funding source - Tax Levy (TL) or Research Foundation (RF)</t>
  </si>
  <si>
    <t>OTPS</t>
  </si>
  <si>
    <t xml:space="preserve">Materials - </t>
  </si>
  <si>
    <t>Rate 24</t>
  </si>
  <si>
    <t>Name of equipment</t>
  </si>
  <si>
    <t>Warranty Start Date</t>
  </si>
  <si>
    <t>Warranty End Date</t>
  </si>
  <si>
    <t>Average Annual Maintenance cost ($)</t>
  </si>
  <si>
    <t>Warranty currently in financials</t>
  </si>
  <si>
    <t>Should tie to Supplies and Materials section of budget</t>
  </si>
  <si>
    <t xml:space="preserve">Maintenance Contracts - Should tie to Maintenance Contract Services as included in budget.  </t>
  </si>
  <si>
    <t>Other - Should tie to the Budget Document</t>
  </si>
  <si>
    <t>SERVICE CENTER NAME?</t>
  </si>
  <si>
    <t xml:space="preserve">CUNY DEPT. </t>
  </si>
  <si>
    <t>Room No.</t>
  </si>
  <si>
    <t>CUNY Building</t>
  </si>
  <si>
    <t>Core Facility Manager</t>
  </si>
  <si>
    <t>RF PRSY/Account Number</t>
  </si>
  <si>
    <t>% of Time allocated to SC*</t>
  </si>
  <si>
    <t xml:space="preserve">* % of Time may not exceed 100% across all RF/CUNY activities. </t>
  </si>
  <si>
    <t>Title</t>
  </si>
  <si>
    <t>Total FY20 Depreciation Expense</t>
  </si>
  <si>
    <t>FY20</t>
  </si>
  <si>
    <t>Projected</t>
  </si>
  <si>
    <t>CALCULATION OF FY20 EQUIPMENT DEPRECATION EXPENSE</t>
  </si>
  <si>
    <t>DO NOT INCLUDE DEPRECIATION FOR CORES UNDER $2M. CONTACT RF.</t>
  </si>
  <si>
    <t>Include TAG # for All Equipment</t>
  </si>
  <si>
    <t>even when not taking depreciation</t>
  </si>
  <si>
    <t>Are these currently covered by Warranty?</t>
  </si>
  <si>
    <t xml:space="preserve">Position Salaries should be allocated across all rates based on projected actual time spent. </t>
  </si>
  <si>
    <t xml:space="preserve">  Time should be documented on a monthly basis. Retain supporting documentation.</t>
  </si>
  <si>
    <t>Are any of the equipment still on warranty? Include warranty dates.</t>
  </si>
  <si>
    <t xml:space="preserve">Document should tie to your FY23 Budget </t>
  </si>
  <si>
    <t xml:space="preserve">Materials, Maintenace Contracts, and Other - these should tie to your FY23 approved budget </t>
  </si>
  <si>
    <t>for 2023</t>
  </si>
  <si>
    <t>Use 51% for Tax Levy full time positions and 36.5% for RF full time positions.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</si>
</sst>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m/d/yyyy;@"/>
    <numFmt numFmtId="167" formatCode="_-* #,##0_-;\-* #,##0_-;_-* &quot;-&quot;??_-;_-@_-"/>
    <numFmt numFmtId="168" formatCode="0_);[Red]\(0\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6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sz val="8.5"/>
      <name val="Helvetica"/>
      <family val="2"/>
    </font>
    <font>
      <sz val="8.5"/>
      <color rgb="FFFF0000"/>
      <name val="Helvetica"/>
      <family val="2"/>
    </font>
    <font>
      <sz val="16"/>
      <name val="Helvetica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color rgb="FFFF0000"/>
      <name val="Helvetica"/>
      <family val="2"/>
    </font>
    <font>
      <b/>
      <sz val="8"/>
      <color rgb="FFFF0000"/>
      <name val="Helvetica"/>
      <family val="2"/>
    </font>
    <font>
      <sz val="10"/>
      <color rgb="FF000000"/>
      <name val="Arial"/>
      <family val="2"/>
    </font>
    <font>
      <sz val="9"/>
      <name val="Helvetica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C00000"/>
      <name val="Helvetica"/>
      <family val="2"/>
    </font>
    <font>
      <b/>
      <sz val="18"/>
      <name val="Helvetica"/>
      <family val="2"/>
    </font>
    <font>
      <sz val="10"/>
      <name val="Arial"/>
      <family val="2"/>
    </font>
    <font>
      <b/>
      <sz val="1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.5"/>
      <color theme="1"/>
      <name val="Arial"/>
      <family val="2"/>
    </font>
    <font>
      <sz val="8.5"/>
      <color rgb="FFFF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Arial"/>
      <family val="2"/>
    </font>
    <font>
      <b/>
      <sz val="8.5"/>
      <name val="Helvetica"/>
      <family val="2"/>
    </font>
    <font>
      <b/>
      <sz val="8.5"/>
      <color rgb="FFFF0000"/>
      <name val="Helvetica"/>
      <family val="2"/>
    </font>
    <font>
      <b/>
      <sz val="8"/>
      <color rgb="FFFF0000"/>
      <name val="Helvetica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8"/>
      <name val="Helvetica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6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15" fillId="4" borderId="12" applyNumberFormat="0">
      <alignment horizontal="left" vertical="top" indent="1"/>
    </xf>
    <xf numFmtId="0" fontId="15" fillId="0" borderId="12" applyNumberFormat="0" applyFill="0">
      <alignment horizontal="centerContinuous" vertical="top"/>
    </xf>
    <xf numFmtId="37" fontId="8" fillId="3" borderId="5" applyBorder="0">
      <alignment horizontal="left" vertical="center" indent="2"/>
    </xf>
    <xf numFmtId="37" fontId="8" fillId="3" borderId="3" applyBorder="0" applyProtection="0">
      <alignment vertical="center"/>
    </xf>
    <xf numFmtId="37" fontId="15" fillId="2" borderId="18" applyFill="0">
      <alignment vertical="center"/>
    </xf>
    <xf numFmtId="37" fontId="16" fillId="5" borderId="15" applyBorder="0">
      <alignment horizontal="left" vertical="center" indent="1"/>
    </xf>
    <xf numFmtId="0" fontId="15" fillId="3" borderId="0" applyBorder="0">
      <alignment horizontal="left" vertical="center" indent="1"/>
    </xf>
    <xf numFmtId="43" fontId="7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38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470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2" xfId="0" applyFont="1" applyFill="1" applyBorder="1" applyAlignment="1">
      <alignment horizontal="left"/>
    </xf>
    <xf numFmtId="0" fontId="10" fillId="2" borderId="13" xfId="0" applyFont="1" applyFill="1" applyBorder="1"/>
    <xf numFmtId="164" fontId="12" fillId="0" borderId="0" xfId="1" applyFont="1" applyFill="1" applyAlignment="1">
      <alignment horizontal="centerContinuous"/>
    </xf>
    <xf numFmtId="164" fontId="14" fillId="0" borderId="0" xfId="1" applyFont="1" applyFill="1" applyAlignment="1">
      <alignment horizontal="left"/>
    </xf>
    <xf numFmtId="164" fontId="12" fillId="0" borderId="0" xfId="1" applyFont="1" applyFill="1" applyAlignment="1">
      <alignment horizontal="left"/>
    </xf>
    <xf numFmtId="164" fontId="12" fillId="0" borderId="0" xfId="1" applyFont="1" applyFill="1"/>
    <xf numFmtId="164" fontId="14" fillId="0" borderId="0" xfId="1" applyFont="1" applyFill="1"/>
    <xf numFmtId="164" fontId="12" fillId="0" borderId="0" xfId="1" applyFont="1" applyFill="1" applyAlignment="1">
      <alignment horizontal="center"/>
    </xf>
    <xf numFmtId="164" fontId="10" fillId="0" borderId="0" xfId="1" applyFont="1" applyFill="1"/>
    <xf numFmtId="164" fontId="10" fillId="0" borderId="1" xfId="1" applyFont="1" applyFill="1" applyBorder="1" applyAlignment="1">
      <alignment horizontal="center"/>
    </xf>
    <xf numFmtId="164" fontId="10" fillId="0" borderId="0" xfId="1" applyFont="1" applyFill="1" applyBorder="1"/>
    <xf numFmtId="164" fontId="10" fillId="0" borderId="0" xfId="1" applyFont="1" applyFill="1" applyAlignment="1">
      <alignment horizontal="left"/>
    </xf>
    <xf numFmtId="164" fontId="11" fillId="0" borderId="0" xfId="1" applyFont="1" applyFill="1"/>
    <xf numFmtId="164" fontId="19" fillId="0" borderId="0" xfId="1" applyFont="1" applyFill="1"/>
    <xf numFmtId="164" fontId="11" fillId="0" borderId="0" xfId="1" applyFont="1" applyFill="1" applyAlignment="1">
      <alignment horizontal="left"/>
    </xf>
    <xf numFmtId="0" fontId="13" fillId="0" borderId="0" xfId="0" applyFont="1" applyFill="1"/>
    <xf numFmtId="164" fontId="13" fillId="0" borderId="0" xfId="1" applyFont="1" applyFill="1"/>
    <xf numFmtId="164" fontId="13" fillId="0" borderId="0" xfId="1" applyFont="1" applyFill="1" applyBorder="1"/>
    <xf numFmtId="164" fontId="19" fillId="0" borderId="0" xfId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2" fillId="0" borderId="0" xfId="1" applyFont="1" applyFill="1" applyAlignment="1">
      <alignment horizontal="right"/>
    </xf>
    <xf numFmtId="164" fontId="12" fillId="0" borderId="1" xfId="1" applyFont="1" applyFill="1" applyBorder="1" applyAlignment="1">
      <alignment horizontal="left"/>
    </xf>
    <xf numFmtId="164" fontId="12" fillId="0" borderId="5" xfId="1" applyFont="1" applyFill="1" applyBorder="1" applyAlignment="1">
      <alignment horizontal="left"/>
    </xf>
    <xf numFmtId="0" fontId="12" fillId="0" borderId="0" xfId="0" applyFont="1" applyFill="1" applyBorder="1"/>
    <xf numFmtId="0" fontId="22" fillId="0" borderId="0" xfId="0" applyFont="1" applyFill="1" applyBorder="1"/>
    <xf numFmtId="0" fontId="14" fillId="0" borderId="0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9" fontId="14" fillId="0" borderId="0" xfId="2" applyFont="1" applyAlignment="1">
      <alignment horizontal="centerContinuous"/>
    </xf>
    <xf numFmtId="0" fontId="14" fillId="0" borderId="0" xfId="0" applyFont="1"/>
    <xf numFmtId="0" fontId="12" fillId="0" borderId="0" xfId="0" applyFont="1" applyFill="1"/>
    <xf numFmtId="0" fontId="14" fillId="0" borderId="0" xfId="0" applyFont="1" applyBorder="1"/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Alignment="1">
      <alignment horizontal="centerContinuous"/>
    </xf>
    <xf numFmtId="0" fontId="9" fillId="0" borderId="0" xfId="0" applyFont="1" applyAlignment="1">
      <alignment vertical="top"/>
    </xf>
    <xf numFmtId="9" fontId="14" fillId="0" borderId="0" xfId="2" applyFont="1"/>
    <xf numFmtId="0" fontId="14" fillId="0" borderId="0" xfId="0" applyFont="1" applyFill="1"/>
    <xf numFmtId="0" fontId="9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Alignment="1">
      <alignment horizontal="left"/>
    </xf>
    <xf numFmtId="164" fontId="12" fillId="0" borderId="0" xfId="1" applyFont="1" applyFill="1" applyBorder="1"/>
    <xf numFmtId="164" fontId="10" fillId="0" borderId="1" xfId="1" applyFont="1" applyFill="1" applyBorder="1"/>
    <xf numFmtId="164" fontId="10" fillId="0" borderId="16" xfId="1" applyFont="1" applyFill="1" applyBorder="1"/>
    <xf numFmtId="164" fontId="10" fillId="0" borderId="0" xfId="1" applyFont="1" applyFill="1" applyBorder="1" applyAlignment="1">
      <alignment horizontal="left"/>
    </xf>
    <xf numFmtId="164" fontId="14" fillId="0" borderId="0" xfId="1" applyFont="1" applyFill="1" applyBorder="1"/>
    <xf numFmtId="164" fontId="12" fillId="0" borderId="0" xfId="1" applyFont="1" applyFill="1" applyBorder="1" applyAlignment="1">
      <alignment horizontal="centerContinuous"/>
    </xf>
    <xf numFmtId="164" fontId="12" fillId="0" borderId="0" xfId="1" applyFont="1" applyFill="1" applyBorder="1" applyAlignment="1">
      <alignment horizontal="left"/>
    </xf>
    <xf numFmtId="164" fontId="9" fillId="0" borderId="0" xfId="1" applyFont="1" applyFill="1" applyBorder="1" applyAlignment="1">
      <alignment horizontal="left"/>
    </xf>
    <xf numFmtId="164" fontId="13" fillId="0" borderId="0" xfId="1" applyFont="1" applyFill="1" applyBorder="1" applyAlignment="1">
      <alignment horizontal="centerContinuous"/>
    </xf>
    <xf numFmtId="164" fontId="13" fillId="0" borderId="0" xfId="1" applyFont="1" applyFill="1" applyAlignment="1">
      <alignment horizontal="centerContinuous"/>
    </xf>
    <xf numFmtId="164" fontId="11" fillId="0" borderId="0" xfId="1" applyFont="1" applyFill="1" applyBorder="1"/>
    <xf numFmtId="0" fontId="10" fillId="0" borderId="0" xfId="0" applyFont="1" applyFill="1" applyBorder="1"/>
    <xf numFmtId="164" fontId="20" fillId="0" borderId="0" xfId="1" applyFont="1" applyFill="1"/>
    <xf numFmtId="0" fontId="20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19" fillId="0" borderId="0" xfId="1" applyNumberFormat="1" applyFont="1" applyFill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0" fontId="20" fillId="0" borderId="0" xfId="5" applyFont="1" applyFill="1" applyAlignment="1"/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64" fontId="10" fillId="0" borderId="2" xfId="1" applyFont="1" applyFill="1" applyBorder="1"/>
    <xf numFmtId="0" fontId="23" fillId="0" borderId="1" xfId="5" applyFont="1" applyBorder="1" applyAlignment="1">
      <alignment horizontal="center" wrapText="1"/>
    </xf>
    <xf numFmtId="9" fontId="10" fillId="0" borderId="1" xfId="2" applyFont="1" applyBorder="1"/>
    <xf numFmtId="164" fontId="10" fillId="0" borderId="0" xfId="1" applyFont="1" applyAlignment="1">
      <alignment horizontal="right"/>
    </xf>
    <xf numFmtId="9" fontId="10" fillId="0" borderId="0" xfId="2" applyFont="1" applyAlignment="1">
      <alignment horizontal="right"/>
    </xf>
    <xf numFmtId="0" fontId="10" fillId="0" borderId="0" xfId="0" applyFont="1" applyBorder="1"/>
    <xf numFmtId="9" fontId="10" fillId="0" borderId="0" xfId="2" applyFont="1" applyBorder="1"/>
    <xf numFmtId="9" fontId="10" fillId="0" borderId="0" xfId="2" applyFont="1"/>
    <xf numFmtId="9" fontId="11" fillId="0" borderId="0" xfId="2" applyFont="1" applyAlignment="1">
      <alignment horizontal="right"/>
    </xf>
    <xf numFmtId="0" fontId="10" fillId="0" borderId="0" xfId="0" applyFont="1" applyAlignment="1"/>
    <xf numFmtId="9" fontId="10" fillId="0" borderId="0" xfId="2" applyFont="1" applyAlignment="1">
      <alignment horizontal="centerContinuous"/>
    </xf>
    <xf numFmtId="0" fontId="10" fillId="0" borderId="0" xfId="0" applyFont="1" applyAlignment="1">
      <alignment horizontal="centerContinuous"/>
    </xf>
    <xf numFmtId="164" fontId="10" fillId="7" borderId="2" xfId="1" applyFont="1" applyFill="1" applyBorder="1" applyAlignment="1">
      <alignment horizontal="left"/>
    </xf>
    <xf numFmtId="164" fontId="10" fillId="8" borderId="2" xfId="1" applyFont="1" applyFill="1" applyBorder="1" applyAlignment="1">
      <alignment horizontal="left"/>
    </xf>
    <xf numFmtId="164" fontId="10" fillId="6" borderId="2" xfId="1" applyFont="1" applyFill="1" applyBorder="1"/>
    <xf numFmtId="0" fontId="10" fillId="6" borderId="2" xfId="0" applyFont="1" applyFill="1" applyBorder="1" applyAlignment="1">
      <alignment horizontal="right"/>
    </xf>
    <xf numFmtId="164" fontId="10" fillId="0" borderId="2" xfId="1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166" fontId="10" fillId="0" borderId="0" xfId="0" applyNumberFormat="1" applyFont="1" applyFill="1" applyBorder="1" applyAlignment="1">
      <alignment horizontal="left"/>
    </xf>
    <xf numFmtId="0" fontId="10" fillId="0" borderId="1" xfId="0" applyFont="1" applyBorder="1"/>
    <xf numFmtId="0" fontId="23" fillId="0" borderId="0" xfId="5" applyFont="1"/>
    <xf numFmtId="0" fontId="23" fillId="0" borderId="0" xfId="5" applyFont="1" applyAlignment="1">
      <alignment horizontal="left"/>
    </xf>
    <xf numFmtId="0" fontId="10" fillId="0" borderId="0" xfId="0" applyFont="1" applyAlignment="1">
      <alignment horizontal="center"/>
    </xf>
    <xf numFmtId="9" fontId="10" fillId="0" borderId="0" xfId="2" applyFont="1" applyBorder="1" applyAlignment="1">
      <alignment horizontal="left"/>
    </xf>
    <xf numFmtId="166" fontId="10" fillId="0" borderId="0" xfId="0" applyNumberFormat="1" applyFont="1" applyBorder="1" applyAlignment="1">
      <alignment horizontal="left"/>
    </xf>
    <xf numFmtId="9" fontId="10" fillId="0" borderId="3" xfId="2" applyFont="1" applyFill="1" applyBorder="1" applyAlignment="1">
      <alignment horizontal="center"/>
    </xf>
    <xf numFmtId="9" fontId="10" fillId="6" borderId="2" xfId="2" applyFont="1" applyFill="1" applyBorder="1" applyAlignment="1">
      <alignment horizontal="center"/>
    </xf>
    <xf numFmtId="164" fontId="10" fillId="6" borderId="2" xfId="1" applyNumberFormat="1" applyFont="1" applyFill="1" applyBorder="1"/>
    <xf numFmtId="9" fontId="10" fillId="6" borderId="3" xfId="2" applyFont="1" applyFill="1" applyBorder="1" applyAlignment="1">
      <alignment horizontal="center" wrapText="1"/>
    </xf>
    <xf numFmtId="9" fontId="10" fillId="0" borderId="2" xfId="2" applyFont="1" applyFill="1" applyBorder="1" applyAlignment="1">
      <alignment horizontal="center"/>
    </xf>
    <xf numFmtId="164" fontId="10" fillId="0" borderId="2" xfId="1" applyNumberFormat="1" applyFont="1" applyFill="1" applyBorder="1"/>
    <xf numFmtId="9" fontId="10" fillId="6" borderId="2" xfId="2" applyFont="1" applyFill="1" applyBorder="1"/>
    <xf numFmtId="9" fontId="10" fillId="0" borderId="0" xfId="2" applyFont="1" applyFill="1" applyAlignment="1"/>
    <xf numFmtId="9" fontId="10" fillId="0" borderId="0" xfId="2" applyFont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/>
    <xf numFmtId="9" fontId="19" fillId="0" borderId="0" xfId="2" applyFont="1" applyFill="1" applyAlignment="1"/>
    <xf numFmtId="0" fontId="26" fillId="0" borderId="0" xfId="0" applyFont="1" applyAlignment="1">
      <alignment horizontal="left"/>
    </xf>
    <xf numFmtId="0" fontId="26" fillId="0" borderId="0" xfId="0" applyFont="1"/>
    <xf numFmtId="9" fontId="26" fillId="0" borderId="0" xfId="2" applyFont="1"/>
    <xf numFmtId="0" fontId="26" fillId="0" borderId="0" xfId="0" applyFont="1" applyFill="1"/>
    <xf numFmtId="0" fontId="10" fillId="6" borderId="3" xfId="0" applyFont="1" applyFill="1" applyBorder="1" applyAlignment="1">
      <alignment horizontal="centerContinuous"/>
    </xf>
    <xf numFmtId="0" fontId="10" fillId="6" borderId="4" xfId="0" applyFont="1" applyFill="1" applyBorder="1" applyAlignment="1">
      <alignment horizontal="centerContinuous"/>
    </xf>
    <xf numFmtId="0" fontId="19" fillId="0" borderId="0" xfId="5" applyFont="1" applyFill="1" applyBorder="1" applyAlignment="1">
      <alignment horizontal="left"/>
    </xf>
    <xf numFmtId="0" fontId="19" fillId="0" borderId="0" xfId="5" applyFont="1" applyFill="1" applyBorder="1" applyAlignment="1">
      <alignment horizontal="left" vertical="top"/>
    </xf>
    <xf numFmtId="0" fontId="10" fillId="8" borderId="2" xfId="5" applyFont="1" applyFill="1" applyBorder="1" applyAlignment="1">
      <alignment horizontal="left" wrapText="1"/>
    </xf>
    <xf numFmtId="0" fontId="10" fillId="0" borderId="2" xfId="5" applyFont="1" applyFill="1" applyBorder="1" applyAlignment="1">
      <alignment horizontal="left" wrapText="1"/>
    </xf>
    <xf numFmtId="0" fontId="10" fillId="7" borderId="2" xfId="5" applyFont="1" applyFill="1" applyBorder="1" applyAlignment="1">
      <alignment horizontal="left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19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1" fillId="0" borderId="0" xfId="0" applyFont="1" applyFill="1" applyBorder="1"/>
    <xf numFmtId="9" fontId="11" fillId="0" borderId="0" xfId="2" applyFont="1" applyFill="1" applyBorder="1" applyAlignment="1">
      <alignment horizontal="center"/>
    </xf>
    <xf numFmtId="164" fontId="11" fillId="0" borderId="0" xfId="1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/>
    <xf numFmtId="0" fontId="10" fillId="6" borderId="2" xfId="0" applyFont="1" applyFill="1" applyBorder="1"/>
    <xf numFmtId="9" fontId="10" fillId="6" borderId="2" xfId="1" applyNumberFormat="1" applyFont="1" applyFill="1" applyBorder="1" applyAlignment="1">
      <alignment horizontal="center"/>
    </xf>
    <xf numFmtId="164" fontId="10" fillId="6" borderId="2" xfId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center"/>
    </xf>
    <xf numFmtId="9" fontId="10" fillId="0" borderId="2" xfId="1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164" fontId="10" fillId="0" borderId="0" xfId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Continuous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/>
    <xf numFmtId="164" fontId="10" fillId="6" borderId="3" xfId="1" applyFont="1" applyFill="1" applyBorder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Border="1"/>
    <xf numFmtId="0" fontId="10" fillId="0" borderId="5" xfId="0" applyFont="1" applyFill="1" applyBorder="1"/>
    <xf numFmtId="9" fontId="10" fillId="6" borderId="3" xfId="2" applyFont="1" applyFill="1" applyBorder="1" applyAlignment="1" applyProtection="1">
      <alignment horizontal="center"/>
      <protection locked="0"/>
    </xf>
    <xf numFmtId="9" fontId="10" fillId="0" borderId="3" xfId="2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0" fontId="10" fillId="6" borderId="2" xfId="5" applyFont="1" applyFill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6" borderId="2" xfId="5" applyFont="1" applyFill="1" applyBorder="1" applyAlignment="1">
      <alignment horizontal="left"/>
    </xf>
    <xf numFmtId="0" fontId="23" fillId="0" borderId="2" xfId="5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Alignment="1"/>
    <xf numFmtId="0" fontId="23" fillId="0" borderId="2" xfId="5" applyFont="1" applyFill="1" applyBorder="1" applyAlignment="1">
      <alignment horizontal="center"/>
    </xf>
    <xf numFmtId="4" fontId="23" fillId="0" borderId="2" xfId="5" applyNumberFormat="1" applyFont="1" applyFill="1" applyBorder="1"/>
    <xf numFmtId="9" fontId="10" fillId="0" borderId="3" xfId="2" applyFont="1" applyFill="1" applyBorder="1" applyAlignment="1">
      <alignment horizontal="center" wrapText="1"/>
    </xf>
    <xf numFmtId="9" fontId="10" fillId="6" borderId="3" xfId="2" applyFont="1" applyFill="1" applyBorder="1" applyAlignment="1">
      <alignment horizontal="center"/>
    </xf>
    <xf numFmtId="0" fontId="23" fillId="6" borderId="2" xfId="5" applyFont="1" applyFill="1" applyBorder="1" applyAlignment="1">
      <alignment horizontal="center"/>
    </xf>
    <xf numFmtId="4" fontId="23" fillId="6" borderId="2" xfId="5" applyNumberFormat="1" applyFont="1" applyFill="1" applyBorder="1"/>
    <xf numFmtId="0" fontId="23" fillId="0" borderId="2" xfId="5" applyFont="1" applyFill="1" applyBorder="1"/>
    <xf numFmtId="0" fontId="23" fillId="6" borderId="2" xfId="5" applyFont="1" applyFill="1" applyBorder="1"/>
    <xf numFmtId="0" fontId="10" fillId="6" borderId="2" xfId="5" applyFont="1" applyFill="1" applyBorder="1" applyAlignment="1">
      <alignment horizontal="left" wrapText="1"/>
    </xf>
    <xf numFmtId="0" fontId="10" fillId="0" borderId="0" xfId="5" applyFont="1" applyFill="1" applyBorder="1" applyAlignment="1">
      <alignment horizontal="left" wrapText="1"/>
    </xf>
    <xf numFmtId="0" fontId="11" fillId="0" borderId="0" xfId="0" applyFont="1" applyFill="1" applyAlignment="1">
      <alignment horizontal="left"/>
    </xf>
    <xf numFmtId="9" fontId="10" fillId="0" borderId="2" xfId="2" applyFont="1" applyFill="1" applyBorder="1" applyAlignment="1">
      <alignment horizontal="center" wrapText="1"/>
    </xf>
    <xf numFmtId="14" fontId="12" fillId="0" borderId="0" xfId="1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1" fillId="0" borderId="0" xfId="1" applyNumberFormat="1" applyFont="1" applyFill="1" applyBorder="1" applyAlignment="1">
      <alignment horizontal="center"/>
    </xf>
    <xf numFmtId="164" fontId="10" fillId="0" borderId="5" xfId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167" fontId="10" fillId="0" borderId="0" xfId="1" applyNumberFormat="1" applyFont="1" applyFill="1" applyAlignment="1">
      <alignment horizontal="left"/>
    </xf>
    <xf numFmtId="8" fontId="11" fillId="0" borderId="1" xfId="1" applyNumberFormat="1" applyFont="1" applyFill="1" applyBorder="1"/>
    <xf numFmtId="167" fontId="10" fillId="0" borderId="0" xfId="1" applyNumberFormat="1" applyFont="1" applyFill="1"/>
    <xf numFmtId="0" fontId="23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164" fontId="10" fillId="0" borderId="0" xfId="1" applyNumberFormat="1" applyFont="1" applyFill="1" applyBorder="1"/>
    <xf numFmtId="0" fontId="1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1" fillId="0" borderId="0" xfId="5" applyFont="1" applyFill="1" applyAlignment="1"/>
    <xf numFmtId="164" fontId="10" fillId="9" borderId="1" xfId="1" applyFont="1" applyFill="1" applyBorder="1" applyAlignment="1">
      <alignment horizontal="center" wrapText="1"/>
    </xf>
    <xf numFmtId="0" fontId="11" fillId="9" borderId="0" xfId="1" applyNumberFormat="1" applyFont="1" applyFill="1" applyBorder="1" applyAlignment="1">
      <alignment horizontal="center"/>
    </xf>
    <xf numFmtId="0" fontId="11" fillId="9" borderId="5" xfId="1" applyNumberFormat="1" applyFont="1" applyFill="1" applyBorder="1" applyAlignment="1">
      <alignment horizontal="center"/>
    </xf>
    <xf numFmtId="164" fontId="10" fillId="9" borderId="0" xfId="1" applyFont="1" applyFill="1"/>
    <xf numFmtId="164" fontId="12" fillId="9" borderId="0" xfId="1" applyFont="1" applyFill="1" applyBorder="1" applyAlignment="1">
      <alignment horizontal="left"/>
    </xf>
    <xf numFmtId="164" fontId="12" fillId="9" borderId="5" xfId="1" applyFont="1" applyFill="1" applyBorder="1" applyAlignment="1">
      <alignment horizontal="left"/>
    </xf>
    <xf numFmtId="164" fontId="12" fillId="9" borderId="1" xfId="1" applyFont="1" applyFill="1" applyBorder="1" applyAlignment="1">
      <alignment horizontal="left"/>
    </xf>
    <xf numFmtId="164" fontId="27" fillId="0" borderId="0" xfId="1" applyFont="1" applyFill="1" applyAlignment="1">
      <alignment horizontal="left"/>
    </xf>
    <xf numFmtId="44" fontId="11" fillId="10" borderId="1" xfId="65" applyFont="1" applyFill="1" applyBorder="1"/>
    <xf numFmtId="44" fontId="11" fillId="0" borderId="1" xfId="65" applyFont="1" applyFill="1" applyBorder="1"/>
    <xf numFmtId="44" fontId="10" fillId="0" borderId="1" xfId="65" applyFont="1" applyFill="1" applyBorder="1"/>
    <xf numFmtId="44" fontId="11" fillId="9" borderId="1" xfId="65" applyFont="1" applyFill="1" applyBorder="1"/>
    <xf numFmtId="40" fontId="12" fillId="0" borderId="0" xfId="1" applyNumberFormat="1" applyFont="1" applyFill="1"/>
    <xf numFmtId="44" fontId="10" fillId="0" borderId="0" xfId="65" applyFont="1" applyFill="1"/>
    <xf numFmtId="44" fontId="13" fillId="0" borderId="0" xfId="65" applyFont="1" applyFill="1" applyAlignment="1">
      <alignment horizontal="centerContinuous"/>
    </xf>
    <xf numFmtId="44" fontId="13" fillId="0" borderId="0" xfId="65" applyFont="1" applyFill="1" applyBorder="1" applyAlignment="1">
      <alignment horizontal="centerContinuous"/>
    </xf>
    <xf numFmtId="44" fontId="20" fillId="0" borderId="0" xfId="65" applyFont="1" applyFill="1" applyBorder="1" applyAlignment="1">
      <alignment horizontal="center"/>
    </xf>
    <xf numFmtId="44" fontId="19" fillId="0" borderId="0" xfId="65" applyFont="1" applyFill="1" applyBorder="1"/>
    <xf numFmtId="44" fontId="19" fillId="0" borderId="0" xfId="65" applyFont="1" applyFill="1"/>
    <xf numFmtId="44" fontId="25" fillId="0" borderId="0" xfId="65" applyFont="1" applyFill="1"/>
    <xf numFmtId="44" fontId="13" fillId="0" borderId="0" xfId="65" applyFont="1" applyFill="1" applyAlignment="1">
      <alignment horizontal="center"/>
    </xf>
    <xf numFmtId="44" fontId="13" fillId="0" borderId="0" xfId="65" applyFont="1" applyFill="1" applyBorder="1" applyAlignment="1">
      <alignment horizontal="center"/>
    </xf>
    <xf numFmtId="44" fontId="11" fillId="0" borderId="0" xfId="65" applyFont="1" applyFill="1"/>
    <xf numFmtId="44" fontId="10" fillId="0" borderId="0" xfId="65" applyFont="1" applyFill="1" applyBorder="1"/>
    <xf numFmtId="44" fontId="10" fillId="0" borderId="0" xfId="65" applyFont="1" applyFill="1" applyAlignment="1">
      <alignment horizontal="left"/>
    </xf>
    <xf numFmtId="44" fontId="11" fillId="0" borderId="0" xfId="65" applyFont="1" applyFill="1" applyBorder="1"/>
    <xf numFmtId="44" fontId="10" fillId="0" borderId="0" xfId="65" applyFont="1" applyFill="1" applyAlignment="1"/>
    <xf numFmtId="44" fontId="12" fillId="0" borderId="0" xfId="65" applyFont="1" applyFill="1" applyAlignment="1">
      <alignment horizontal="centerContinuous"/>
    </xf>
    <xf numFmtId="44" fontId="12" fillId="0" borderId="0" xfId="65" applyFont="1" applyFill="1" applyBorder="1" applyAlignment="1">
      <alignment horizontal="centerContinuous"/>
    </xf>
    <xf numFmtId="44" fontId="10" fillId="0" borderId="0" xfId="65" quotePrefix="1" applyFont="1" applyFill="1"/>
    <xf numFmtId="40" fontId="10" fillId="0" borderId="5" xfId="1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64" fontId="29" fillId="0" borderId="0" xfId="1" applyFont="1" applyFill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Continuous"/>
    </xf>
    <xf numFmtId="0" fontId="30" fillId="0" borderId="0" xfId="0" applyFont="1" applyBorder="1" applyAlignment="1">
      <alignment horizontal="right"/>
    </xf>
    <xf numFmtId="9" fontId="30" fillId="0" borderId="0" xfId="2" applyFont="1" applyBorder="1" applyAlignment="1">
      <alignment horizontal="right"/>
    </xf>
    <xf numFmtId="0" fontId="30" fillId="0" borderId="0" xfId="0" applyFont="1" applyAlignment="1"/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0" fontId="30" fillId="0" borderId="0" xfId="0" applyFont="1" applyBorder="1"/>
    <xf numFmtId="0" fontId="30" fillId="0" borderId="0" xfId="0" applyFont="1" applyAlignment="1">
      <alignment horizontal="right"/>
    </xf>
    <xf numFmtId="164" fontId="30" fillId="0" borderId="1" xfId="1" applyFont="1" applyFill="1" applyBorder="1" applyAlignment="1">
      <alignment horizontal="left"/>
    </xf>
    <xf numFmtId="0" fontId="30" fillId="0" borderId="1" xfId="0" applyFont="1" applyBorder="1"/>
    <xf numFmtId="9" fontId="30" fillId="0" borderId="0" xfId="2" applyFont="1" applyBorder="1"/>
    <xf numFmtId="164" fontId="30" fillId="0" borderId="0" xfId="1" applyFont="1" applyFill="1" applyBorder="1" applyAlignment="1">
      <alignment horizontal="left"/>
    </xf>
    <xf numFmtId="0" fontId="32" fillId="0" borderId="0" xfId="0" applyFont="1" applyAlignment="1">
      <alignment horizontal="left" vertical="top"/>
    </xf>
    <xf numFmtId="0" fontId="33" fillId="0" borderId="0" xfId="0" applyFont="1"/>
    <xf numFmtId="9" fontId="33" fillId="0" borderId="0" xfId="2" applyFont="1" applyBorder="1" applyAlignment="1">
      <alignment horizontal="centerContinuous"/>
    </xf>
    <xf numFmtId="0" fontId="33" fillId="0" borderId="0" xfId="0" applyFont="1" applyAlignment="1">
      <alignment horizontal="centerContinuous"/>
    </xf>
    <xf numFmtId="9" fontId="33" fillId="0" borderId="0" xfId="2" applyFont="1" applyAlignment="1">
      <alignment horizontal="centerContinuous"/>
    </xf>
    <xf numFmtId="0" fontId="33" fillId="0" borderId="0" xfId="0" applyFont="1" applyBorder="1" applyAlignment="1">
      <alignment horizontal="centerContinuous"/>
    </xf>
    <xf numFmtId="0" fontId="33" fillId="0" borderId="0" xfId="0" applyFont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0" fillId="0" borderId="0" xfId="0" applyFont="1" applyFill="1"/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centerContinuous"/>
    </xf>
    <xf numFmtId="0" fontId="34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9" fontId="35" fillId="0" borderId="0" xfId="2" applyFont="1"/>
    <xf numFmtId="0" fontId="23" fillId="0" borderId="0" xfId="0" applyFont="1" applyAlignment="1">
      <alignment horizontal="centerContinuous"/>
    </xf>
    <xf numFmtId="0" fontId="23" fillId="0" borderId="0" xfId="0" applyFont="1"/>
    <xf numFmtId="0" fontId="23" fillId="0" borderId="0" xfId="0" applyFont="1" applyBorder="1" applyAlignment="1">
      <alignment horizontal="right"/>
    </xf>
    <xf numFmtId="9" fontId="23" fillId="0" borderId="0" xfId="2" applyFont="1" applyBorder="1" applyAlignment="1">
      <alignment horizontal="right"/>
    </xf>
    <xf numFmtId="0" fontId="23" fillId="0" borderId="0" xfId="0" applyFont="1" applyAlignment="1"/>
    <xf numFmtId="0" fontId="36" fillId="0" borderId="0" xfId="0" applyFont="1" applyAlignment="1">
      <alignment horizontal="right"/>
    </xf>
    <xf numFmtId="0" fontId="23" fillId="0" borderId="0" xfId="0" applyFont="1" applyBorder="1" applyAlignment="1"/>
    <xf numFmtId="0" fontId="36" fillId="0" borderId="0" xfId="0" applyFont="1" applyBorder="1" applyAlignment="1">
      <alignment horizontal="right"/>
    </xf>
    <xf numFmtId="0" fontId="23" fillId="0" borderId="0" xfId="0" applyFont="1" applyBorder="1"/>
    <xf numFmtId="0" fontId="23" fillId="0" borderId="0" xfId="0" applyFont="1" applyAlignment="1">
      <alignment horizontal="right"/>
    </xf>
    <xf numFmtId="164" fontId="23" fillId="0" borderId="1" xfId="1" applyFont="1" applyFill="1" applyBorder="1" applyAlignment="1">
      <alignment horizontal="left"/>
    </xf>
    <xf numFmtId="0" fontId="23" fillId="0" borderId="1" xfId="0" applyFont="1" applyBorder="1"/>
    <xf numFmtId="9" fontId="23" fillId="0" borderId="0" xfId="2" applyFont="1" applyBorder="1"/>
    <xf numFmtId="164" fontId="23" fillId="0" borderId="0" xfId="1" applyFont="1" applyFill="1" applyBorder="1" applyAlignment="1">
      <alignment horizontal="left"/>
    </xf>
    <xf numFmtId="166" fontId="23" fillId="0" borderId="0" xfId="0" applyNumberFormat="1" applyFont="1" applyBorder="1" applyAlignment="1">
      <alignment horizontal="left"/>
    </xf>
    <xf numFmtId="9" fontId="23" fillId="0" borderId="0" xfId="2" applyFont="1" applyBorder="1" applyAlignment="1">
      <alignment horizontal="centerContinuous"/>
    </xf>
    <xf numFmtId="9" fontId="23" fillId="0" borderId="0" xfId="2" applyFont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3" fillId="6" borderId="3" xfId="0" applyFont="1" applyFill="1" applyBorder="1" applyAlignment="1">
      <alignment horizontal="centerContinuous"/>
    </xf>
    <xf numFmtId="0" fontId="23" fillId="6" borderId="4" xfId="0" applyFont="1" applyFill="1" applyBorder="1" applyAlignment="1">
      <alignment horizontal="centerContinuous"/>
    </xf>
    <xf numFmtId="9" fontId="23" fillId="0" borderId="3" xfId="2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164" fontId="23" fillId="6" borderId="2" xfId="1" applyFont="1" applyFill="1" applyBorder="1"/>
    <xf numFmtId="9" fontId="23" fillId="6" borderId="2" xfId="2" applyFont="1" applyFill="1" applyBorder="1" applyAlignment="1">
      <alignment horizontal="center"/>
    </xf>
    <xf numFmtId="164" fontId="23" fillId="6" borderId="2" xfId="1" applyNumberFormat="1" applyFont="1" applyFill="1" applyBorder="1"/>
    <xf numFmtId="9" fontId="23" fillId="6" borderId="3" xfId="2" applyFont="1" applyFill="1" applyBorder="1" applyAlignment="1" applyProtection="1">
      <alignment horizontal="center"/>
      <protection locked="0"/>
    </xf>
    <xf numFmtId="164" fontId="23" fillId="0" borderId="2" xfId="1" applyFont="1" applyFill="1" applyBorder="1"/>
    <xf numFmtId="9" fontId="23" fillId="0" borderId="2" xfId="2" applyFont="1" applyFill="1" applyBorder="1" applyAlignment="1">
      <alignment horizontal="center"/>
    </xf>
    <xf numFmtId="164" fontId="23" fillId="0" borderId="2" xfId="1" applyNumberFormat="1" applyFont="1" applyFill="1" applyBorder="1"/>
    <xf numFmtId="9" fontId="23" fillId="0" borderId="3" xfId="2" applyFont="1" applyFill="1" applyBorder="1" applyAlignment="1" applyProtection="1">
      <alignment horizontal="center"/>
      <protection locked="0"/>
    </xf>
    <xf numFmtId="9" fontId="23" fillId="6" borderId="2" xfId="2" applyFont="1" applyFill="1" applyBorder="1"/>
    <xf numFmtId="0" fontId="23" fillId="6" borderId="2" xfId="0" applyFont="1" applyFill="1" applyBorder="1" applyAlignment="1">
      <alignment horizontal="center"/>
    </xf>
    <xf numFmtId="9" fontId="23" fillId="0" borderId="0" xfId="2" applyFont="1" applyFill="1"/>
    <xf numFmtId="0" fontId="23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"/>
    </xf>
    <xf numFmtId="0" fontId="37" fillId="0" borderId="0" xfId="0" applyFont="1"/>
    <xf numFmtId="9" fontId="37" fillId="0" borderId="0" xfId="2" applyFont="1"/>
    <xf numFmtId="0" fontId="24" fillId="0" borderId="0" xfId="0" applyFont="1"/>
    <xf numFmtId="9" fontId="24" fillId="0" borderId="0" xfId="2" applyFont="1"/>
    <xf numFmtId="0" fontId="31" fillId="0" borderId="0" xfId="0" applyFont="1" applyFill="1" applyAlignment="1">
      <alignment horizontal="right"/>
    </xf>
    <xf numFmtId="0" fontId="30" fillId="0" borderId="0" xfId="0" applyFont="1" applyFill="1" applyBorder="1"/>
    <xf numFmtId="166" fontId="30" fillId="0" borderId="0" xfId="0" applyNumberFormat="1" applyFont="1" applyFill="1" applyBorder="1" applyAlignment="1">
      <alignment horizontal="left"/>
    </xf>
    <xf numFmtId="0" fontId="38" fillId="0" borderId="0" xfId="0" applyFont="1" applyFill="1" applyAlignment="1">
      <alignment horizontal="left"/>
    </xf>
    <xf numFmtId="0" fontId="33" fillId="0" borderId="0" xfId="0" applyFont="1" applyFill="1" applyBorder="1" applyAlignment="1">
      <alignment horizontal="centerContinuous"/>
    </xf>
    <xf numFmtId="9" fontId="33" fillId="0" borderId="0" xfId="2" applyFont="1" applyFill="1" applyBorder="1" applyAlignment="1">
      <alignment horizontal="centerContinuous"/>
    </xf>
    <xf numFmtId="0" fontId="33" fillId="0" borderId="0" xfId="0" applyFont="1" applyFill="1" applyAlignment="1">
      <alignment horizontal="centerContinuous"/>
    </xf>
    <xf numFmtId="9" fontId="33" fillId="0" borderId="0" xfId="2" applyFont="1" applyFill="1" applyAlignment="1">
      <alignment horizontal="centerContinuous"/>
    </xf>
    <xf numFmtId="0" fontId="30" fillId="0" borderId="0" xfId="0" applyFont="1" applyFill="1" applyBorder="1" applyAlignment="1">
      <alignment horizontal="left"/>
    </xf>
    <xf numFmtId="9" fontId="30" fillId="0" borderId="0" xfId="2" applyFont="1" applyFill="1" applyAlignment="1">
      <alignment horizontal="left"/>
    </xf>
    <xf numFmtId="9" fontId="30" fillId="0" borderId="0" xfId="2" applyFont="1"/>
    <xf numFmtId="0" fontId="35" fillId="0" borderId="0" xfId="0" applyFont="1" applyFill="1"/>
    <xf numFmtId="0" fontId="35" fillId="0" borderId="0" xfId="0" applyFont="1" applyBorder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6" borderId="2" xfId="0" applyFont="1" applyFill="1" applyBorder="1" applyAlignment="1">
      <alignment horizontal="left"/>
    </xf>
    <xf numFmtId="164" fontId="23" fillId="6" borderId="2" xfId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164" fontId="23" fillId="0" borderId="2" xfId="1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6" borderId="2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Continuous"/>
    </xf>
    <xf numFmtId="0" fontId="41" fillId="0" borderId="0" xfId="0" applyFont="1" applyFill="1" applyBorder="1"/>
    <xf numFmtId="0" fontId="36" fillId="0" borderId="0" xfId="0" applyFont="1" applyFill="1" applyBorder="1"/>
    <xf numFmtId="0" fontId="36" fillId="0" borderId="12" xfId="0" applyFont="1" applyFill="1" applyBorder="1" applyAlignment="1">
      <alignment horizontal="center"/>
    </xf>
    <xf numFmtId="4" fontId="36" fillId="0" borderId="12" xfId="0" applyNumberFormat="1" applyFont="1" applyFill="1" applyBorder="1" applyAlignment="1">
      <alignment horizontal="center"/>
    </xf>
    <xf numFmtId="49" fontId="23" fillId="11" borderId="19" xfId="0" applyNumberFormat="1" applyFont="1" applyFill="1" applyBorder="1" applyAlignment="1">
      <alignment horizontal="center"/>
    </xf>
    <xf numFmtId="49" fontId="23" fillId="11" borderId="19" xfId="0" applyNumberFormat="1" applyFont="1" applyFill="1" applyBorder="1"/>
    <xf numFmtId="14" fontId="23" fillId="11" borderId="19" xfId="0" applyNumberFormat="1" applyFont="1" applyFill="1" applyBorder="1" applyAlignment="1">
      <alignment horizontal="center"/>
    </xf>
    <xf numFmtId="40" fontId="23" fillId="11" borderId="19" xfId="0" applyNumberFormat="1" applyFont="1" applyFill="1" applyBorder="1"/>
    <xf numFmtId="43" fontId="23" fillId="0" borderId="20" xfId="15" applyFont="1" applyFill="1" applyBorder="1"/>
    <xf numFmtId="168" fontId="23" fillId="11" borderId="20" xfId="0" applyNumberFormat="1" applyFont="1" applyFill="1" applyBorder="1"/>
    <xf numFmtId="43" fontId="23" fillId="0" borderId="0" xfId="15" applyFont="1" applyFill="1" applyBorder="1"/>
    <xf numFmtId="1" fontId="23" fillId="11" borderId="19" xfId="0" applyNumberFormat="1" applyFont="1" applyFill="1" applyBorder="1" applyAlignment="1">
      <alignment horizontal="center"/>
    </xf>
    <xf numFmtId="43" fontId="23" fillId="0" borderId="19" xfId="15" applyFont="1" applyFill="1" applyBorder="1"/>
    <xf numFmtId="49" fontId="23" fillId="0" borderId="19" xfId="0" applyNumberFormat="1" applyFont="1" applyFill="1" applyBorder="1" applyAlignment="1">
      <alignment horizontal="center"/>
    </xf>
    <xf numFmtId="49" fontId="23" fillId="0" borderId="19" xfId="0" applyNumberFormat="1" applyFont="1" applyFill="1" applyBorder="1"/>
    <xf numFmtId="14" fontId="23" fillId="0" borderId="19" xfId="0" applyNumberFormat="1" applyFont="1" applyFill="1" applyBorder="1" applyAlignment="1">
      <alignment horizontal="center"/>
    </xf>
    <xf numFmtId="40" fontId="23" fillId="0" borderId="19" xfId="0" applyNumberFormat="1" applyFont="1" applyFill="1" applyBorder="1"/>
    <xf numFmtId="1" fontId="23" fillId="0" borderId="20" xfId="0" applyNumberFormat="1" applyFont="1" applyFill="1" applyBorder="1" applyAlignment="1">
      <alignment horizontal="center"/>
    </xf>
    <xf numFmtId="168" fontId="23" fillId="0" borderId="23" xfId="0" applyNumberFormat="1" applyFont="1" applyFill="1" applyBorder="1"/>
    <xf numFmtId="0" fontId="23" fillId="0" borderId="0" xfId="0" applyNumberFormat="1" applyFont="1" applyFill="1" applyBorder="1"/>
    <xf numFmtId="49" fontId="36" fillId="0" borderId="19" xfId="0" applyNumberFormat="1" applyFont="1" applyFill="1" applyBorder="1"/>
    <xf numFmtId="1" fontId="23" fillId="0" borderId="19" xfId="0" applyNumberFormat="1" applyFont="1" applyFill="1" applyBorder="1" applyAlignment="1">
      <alignment horizontal="center"/>
    </xf>
    <xf numFmtId="168" fontId="23" fillId="0" borderId="24" xfId="0" applyNumberFormat="1" applyFont="1" applyFill="1" applyBorder="1"/>
    <xf numFmtId="43" fontId="23" fillId="0" borderId="2" xfId="15" applyFont="1" applyFill="1" applyBorder="1"/>
    <xf numFmtId="165" fontId="23" fillId="6" borderId="2" xfId="2" applyNumberFormat="1" applyFont="1" applyFill="1" applyBorder="1" applyAlignment="1">
      <alignment horizontal="center"/>
    </xf>
    <xf numFmtId="165" fontId="23" fillId="0" borderId="2" xfId="2" applyNumberFormat="1" applyFont="1" applyFill="1" applyBorder="1" applyAlignment="1">
      <alignment horizontal="center"/>
    </xf>
    <xf numFmtId="165" fontId="23" fillId="6" borderId="3" xfId="2" applyNumberFormat="1" applyFont="1" applyFill="1" applyBorder="1" applyAlignment="1" applyProtection="1">
      <alignment horizontal="center"/>
      <protection locked="0"/>
    </xf>
    <xf numFmtId="0" fontId="31" fillId="12" borderId="0" xfId="0" applyFont="1" applyFill="1" applyAlignment="1">
      <alignment horizontal="left"/>
    </xf>
    <xf numFmtId="164" fontId="42" fillId="12" borderId="0" xfId="1" applyFont="1" applyFill="1" applyAlignment="1">
      <alignment horizontal="left"/>
    </xf>
    <xf numFmtId="164" fontId="42" fillId="12" borderId="0" xfId="1" applyFont="1" applyFill="1"/>
    <xf numFmtId="164" fontId="43" fillId="12" borderId="0" xfId="1" applyFont="1" applyFill="1"/>
    <xf numFmtId="164" fontId="43" fillId="12" borderId="0" xfId="1" applyFont="1" applyFill="1" applyBorder="1"/>
    <xf numFmtId="0" fontId="44" fillId="12" borderId="0" xfId="1" applyNumberFormat="1" applyFont="1" applyFill="1" applyBorder="1" applyAlignment="1">
      <alignment horizontal="center"/>
    </xf>
    <xf numFmtId="9" fontId="10" fillId="0" borderId="3" xfId="2" applyFont="1" applyFill="1" applyBorder="1" applyAlignment="1">
      <alignment horizontal="center" wrapText="1"/>
    </xf>
    <xf numFmtId="43" fontId="23" fillId="0" borderId="22" xfId="15" applyFont="1" applyFill="1" applyBorder="1" applyAlignment="1">
      <alignment horizontal="center"/>
    </xf>
    <xf numFmtId="40" fontId="23" fillId="11" borderId="21" xfId="0" applyNumberFormat="1" applyFont="1" applyFill="1" applyBorder="1" applyAlignment="1">
      <alignment horizontal="right"/>
    </xf>
    <xf numFmtId="1" fontId="23" fillId="11" borderId="20" xfId="0" applyNumberFormat="1" applyFont="1" applyFill="1" applyBorder="1" applyAlignment="1">
      <alignment horizontal="center"/>
    </xf>
    <xf numFmtId="43" fontId="23" fillId="0" borderId="21" xfId="15" applyFont="1" applyFill="1" applyBorder="1" applyAlignment="1">
      <alignment horizontal="center"/>
    </xf>
    <xf numFmtId="168" fontId="23" fillId="11" borderId="21" xfId="0" applyNumberFormat="1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5" fillId="13" borderId="1" xfId="0" applyFont="1" applyFill="1" applyBorder="1" applyAlignment="1">
      <alignment horizontal="center"/>
    </xf>
    <xf numFmtId="14" fontId="45" fillId="13" borderId="1" xfId="0" applyNumberFormat="1" applyFont="1" applyFill="1" applyBorder="1" applyAlignment="1">
      <alignment horizontal="center"/>
    </xf>
    <xf numFmtId="14" fontId="0" fillId="0" borderId="0" xfId="0" applyNumberFormat="1"/>
    <xf numFmtId="164" fontId="0" fillId="0" borderId="0" xfId="1" applyFont="1"/>
    <xf numFmtId="0" fontId="7" fillId="0" borderId="0" xfId="0" applyFont="1"/>
    <xf numFmtId="14" fontId="45" fillId="0" borderId="5" xfId="0" applyNumberFormat="1" applyFont="1" applyBorder="1"/>
    <xf numFmtId="164" fontId="45" fillId="0" borderId="5" xfId="1" applyFont="1" applyBorder="1"/>
    <xf numFmtId="0" fontId="45" fillId="0" borderId="0" xfId="0" applyFont="1" applyBorder="1"/>
    <xf numFmtId="14" fontId="45" fillId="0" borderId="0" xfId="0" applyNumberFormat="1" applyFont="1" applyBorder="1"/>
    <xf numFmtId="164" fontId="45" fillId="0" borderId="0" xfId="1" applyFont="1" applyBorder="1"/>
    <xf numFmtId="0" fontId="7" fillId="0" borderId="0" xfId="0" applyFont="1" applyFill="1"/>
    <xf numFmtId="14" fontId="0" fillId="0" borderId="0" xfId="0" applyNumberFormat="1" applyFill="1"/>
    <xf numFmtId="0" fontId="47" fillId="0" borderId="0" xfId="0" applyFont="1" applyFill="1"/>
    <xf numFmtId="164" fontId="10" fillId="14" borderId="2" xfId="1" applyNumberFormat="1" applyFont="1" applyFill="1" applyBorder="1"/>
    <xf numFmtId="164" fontId="23" fillId="0" borderId="0" xfId="1" applyFont="1" applyBorder="1" applyAlignment="1">
      <alignment horizontal="right"/>
    </xf>
    <xf numFmtId="0" fontId="0" fillId="0" borderId="0" xfId="0" applyFill="1"/>
    <xf numFmtId="164" fontId="0" fillId="0" borderId="0" xfId="1" applyFont="1" applyFill="1"/>
    <xf numFmtId="0" fontId="45" fillId="0" borderId="5" xfId="0" applyFont="1" applyBorder="1" applyAlignment="1">
      <alignment horizontal="center"/>
    </xf>
    <xf numFmtId="164" fontId="30" fillId="0" borderId="0" xfId="1" applyFont="1" applyBorder="1" applyAlignment="1">
      <alignment horizontal="right"/>
    </xf>
    <xf numFmtId="165" fontId="23" fillId="0" borderId="3" xfId="2" applyNumberFormat="1" applyFont="1" applyFill="1" applyBorder="1" applyAlignment="1" applyProtection="1">
      <alignment horizontal="center"/>
      <protection locked="0"/>
    </xf>
    <xf numFmtId="49" fontId="36" fillId="11" borderId="19" xfId="0" applyNumberFormat="1" applyFont="1" applyFill="1" applyBorder="1" applyAlignment="1">
      <alignment horizontal="center"/>
    </xf>
    <xf numFmtId="164" fontId="45" fillId="13" borderId="1" xfId="1" applyFont="1" applyFill="1" applyBorder="1" applyAlignment="1">
      <alignment horizontal="center" wrapText="1"/>
    </xf>
    <xf numFmtId="0" fontId="36" fillId="6" borderId="2" xfId="0" applyFont="1" applyFill="1" applyBorder="1" applyAlignment="1">
      <alignment horizontal="center"/>
    </xf>
    <xf numFmtId="0" fontId="10" fillId="14" borderId="0" xfId="0" applyFont="1" applyFill="1" applyBorder="1"/>
    <xf numFmtId="0" fontId="10" fillId="14" borderId="0" xfId="0" applyFont="1" applyFill="1" applyBorder="1" applyAlignment="1">
      <alignment horizontal="left"/>
    </xf>
    <xf numFmtId="0" fontId="10" fillId="14" borderId="0" xfId="0" applyFont="1" applyFill="1"/>
    <xf numFmtId="14" fontId="12" fillId="0" borderId="0" xfId="1" applyNumberFormat="1" applyFont="1" applyFill="1" applyBorder="1" applyAlignment="1">
      <alignment horizontal="left"/>
    </xf>
    <xf numFmtId="165" fontId="10" fillId="9" borderId="0" xfId="1" applyNumberFormat="1" applyFont="1" applyFill="1" applyAlignment="1">
      <alignment horizontal="left"/>
    </xf>
    <xf numFmtId="0" fontId="10" fillId="9" borderId="0" xfId="0" applyFont="1" applyFill="1" applyAlignment="1"/>
    <xf numFmtId="14" fontId="12" fillId="9" borderId="5" xfId="1" applyNumberFormat="1" applyFont="1" applyFill="1" applyBorder="1" applyAlignment="1">
      <alignment horizontal="left"/>
    </xf>
    <xf numFmtId="14" fontId="12" fillId="9" borderId="5" xfId="0" applyNumberFormat="1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left"/>
    </xf>
    <xf numFmtId="9" fontId="10" fillId="3" borderId="3" xfId="2" applyFont="1" applyFill="1" applyBorder="1" applyAlignment="1">
      <alignment horizontal="center"/>
    </xf>
    <xf numFmtId="9" fontId="10" fillId="3" borderId="4" xfId="2" applyFont="1" applyFill="1" applyBorder="1" applyAlignment="1">
      <alignment horizontal="center"/>
    </xf>
    <xf numFmtId="14" fontId="12" fillId="0" borderId="5" xfId="1" applyNumberFormat="1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9" fontId="10" fillId="3" borderId="3" xfId="2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9" fontId="10" fillId="2" borderId="3" xfId="2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/>
    </xf>
    <xf numFmtId="9" fontId="10" fillId="0" borderId="3" xfId="2" applyFont="1" applyFill="1" applyBorder="1" applyAlignment="1">
      <alignment horizontal="center" wrapText="1"/>
    </xf>
    <xf numFmtId="9" fontId="10" fillId="0" borderId="4" xfId="2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66" fontId="10" fillId="0" borderId="0" xfId="0" applyNumberFormat="1" applyFont="1" applyBorder="1" applyAlignment="1">
      <alignment horizontal="left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wrapText="1"/>
    </xf>
    <xf numFmtId="9" fontId="10" fillId="6" borderId="3" xfId="2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left"/>
    </xf>
    <xf numFmtId="49" fontId="36" fillId="11" borderId="24" xfId="0" applyNumberFormat="1" applyFont="1" applyFill="1" applyBorder="1" applyAlignment="1">
      <alignment horizontal="center"/>
    </xf>
    <xf numFmtId="49" fontId="36" fillId="11" borderId="25" xfId="0" applyNumberFormat="1" applyFont="1" applyFill="1" applyBorder="1" applyAlignment="1">
      <alignment horizontal="center"/>
    </xf>
    <xf numFmtId="49" fontId="36" fillId="11" borderId="26" xfId="0" applyNumberFormat="1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166" fontId="23" fillId="0" borderId="0" xfId="0" applyNumberFormat="1" applyFont="1" applyBorder="1" applyAlignment="1">
      <alignment horizontal="left"/>
    </xf>
    <xf numFmtId="0" fontId="23" fillId="6" borderId="3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/>
    </xf>
    <xf numFmtId="9" fontId="23" fillId="0" borderId="3" xfId="2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9" fontId="23" fillId="0" borderId="4" xfId="2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4" fontId="23" fillId="0" borderId="5" xfId="1" applyNumberFormat="1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9" fontId="23" fillId="6" borderId="3" xfId="2" applyFont="1" applyFill="1" applyBorder="1" applyAlignment="1">
      <alignment horizontal="center"/>
    </xf>
    <xf numFmtId="166" fontId="23" fillId="0" borderId="5" xfId="0" applyNumberFormat="1" applyFont="1" applyBorder="1" applyAlignment="1">
      <alignment horizontal="left"/>
    </xf>
    <xf numFmtId="0" fontId="30" fillId="0" borderId="0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166" fontId="30" fillId="0" borderId="1" xfId="0" applyNumberFormat="1" applyFont="1" applyBorder="1" applyAlignment="1">
      <alignment horizontal="left"/>
    </xf>
    <xf numFmtId="166" fontId="30" fillId="0" borderId="0" xfId="0" applyNumberFormat="1" applyFont="1" applyBorder="1" applyAlignment="1">
      <alignment horizontal="left"/>
    </xf>
    <xf numFmtId="0" fontId="23" fillId="0" borderId="17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14" fontId="30" fillId="0" borderId="5" xfId="1" applyNumberFormat="1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/>
  </cellXfs>
  <cellStyles count="66">
    <cellStyle name="amount" xfId="11" xr:uid="{00000000-0005-0000-0000-000000000000}"/>
    <cellStyle name="Comma" xfId="1" builtinId="3"/>
    <cellStyle name="Comma [0] 2" xfId="20" xr:uid="{00000000-0005-0000-0000-000002000000}"/>
    <cellStyle name="Comma 2" xfId="15" xr:uid="{00000000-0005-0000-0000-000003000000}"/>
    <cellStyle name="Comma 2 2" xfId="48" xr:uid="{00000000-0005-0000-0000-000004000000}"/>
    <cellStyle name="Comma 2 3" xfId="50" xr:uid="{00000000-0005-0000-0000-000005000000}"/>
    <cellStyle name="Comma 2 4" xfId="53" xr:uid="{00000000-0005-0000-0000-000006000000}"/>
    <cellStyle name="Currency" xfId="65" builtinId="4"/>
    <cellStyle name="Currency 2" xfId="4" xr:uid="{00000000-0005-0000-0000-000008000000}"/>
    <cellStyle name="Currency 2 2" xfId="21" xr:uid="{00000000-0005-0000-0000-000009000000}"/>
    <cellStyle name="Currency 2 2 2" xfId="56" xr:uid="{00000000-0005-0000-0000-00000A000000}"/>
    <cellStyle name="Currency 2 2 3" xfId="63" xr:uid="{00000000-0005-0000-0000-00000B000000}"/>
    <cellStyle name="Currency 2 3" xfId="46" xr:uid="{00000000-0005-0000-0000-00000C000000}"/>
    <cellStyle name="Currency 2 4" xfId="59" xr:uid="{00000000-0005-0000-0000-00000D000000}"/>
    <cellStyle name="Currency 3" xfId="7" xr:uid="{00000000-0005-0000-0000-00000E000000}"/>
    <cellStyle name="Currency 3 2" xfId="23" xr:uid="{00000000-0005-0000-0000-00000F000000}"/>
    <cellStyle name="Currency 3 2 2" xfId="29" xr:uid="{00000000-0005-0000-0000-000010000000}"/>
    <cellStyle name="Currency 3 2 2 2" xfId="43" xr:uid="{00000000-0005-0000-0000-000011000000}"/>
    <cellStyle name="Currency 3 2 3" xfId="37" xr:uid="{00000000-0005-0000-0000-000012000000}"/>
    <cellStyle name="Currency 3 3" xfId="17" xr:uid="{00000000-0005-0000-0000-000013000000}"/>
    <cellStyle name="Currency 3 3 2" xfId="34" xr:uid="{00000000-0005-0000-0000-000014000000}"/>
    <cellStyle name="Currency 3 4" xfId="26" xr:uid="{00000000-0005-0000-0000-000015000000}"/>
    <cellStyle name="Currency 3 4 2" xfId="40" xr:uid="{00000000-0005-0000-0000-000016000000}"/>
    <cellStyle name="Currency 3 5" xfId="32" xr:uid="{00000000-0005-0000-0000-000017000000}"/>
    <cellStyle name="header" xfId="13" xr:uid="{00000000-0005-0000-0000-000018000000}"/>
    <cellStyle name="Header Total" xfId="12" xr:uid="{00000000-0005-0000-0000-000019000000}"/>
    <cellStyle name="Header1" xfId="8" xr:uid="{00000000-0005-0000-0000-00001A000000}"/>
    <cellStyle name="Header2" xfId="14" xr:uid="{00000000-0005-0000-0000-00001B000000}"/>
    <cellStyle name="Header3" xfId="9" xr:uid="{00000000-0005-0000-0000-00001C000000}"/>
    <cellStyle name="Normal" xfId="0" builtinId="0"/>
    <cellStyle name="Normal 2" xfId="5" xr:uid="{00000000-0005-0000-0000-00001E000000}"/>
    <cellStyle name="Normal 2 2" xfId="10" xr:uid="{00000000-0005-0000-0000-00001F000000}"/>
    <cellStyle name="Normal 2 2 2" xfId="19" xr:uid="{00000000-0005-0000-0000-000020000000}"/>
    <cellStyle name="Normal 3" xfId="3" xr:uid="{00000000-0005-0000-0000-000021000000}"/>
    <cellStyle name="Normal 3 2" xfId="55" xr:uid="{00000000-0005-0000-0000-000022000000}"/>
    <cellStyle name="Normal 3 2 2" xfId="62" xr:uid="{00000000-0005-0000-0000-000023000000}"/>
    <cellStyle name="Normal 3 3" xfId="45" xr:uid="{00000000-0005-0000-0000-000024000000}"/>
    <cellStyle name="Normal 3 4" xfId="58" xr:uid="{00000000-0005-0000-0000-000025000000}"/>
    <cellStyle name="Normal 4" xfId="6" xr:uid="{00000000-0005-0000-0000-000026000000}"/>
    <cellStyle name="Normal 4 2" xfId="22" xr:uid="{00000000-0005-0000-0000-000027000000}"/>
    <cellStyle name="Normal 4 2 2" xfId="28" xr:uid="{00000000-0005-0000-0000-000028000000}"/>
    <cellStyle name="Normal 4 2 2 2" xfId="42" xr:uid="{00000000-0005-0000-0000-000029000000}"/>
    <cellStyle name="Normal 4 2 3" xfId="36" xr:uid="{00000000-0005-0000-0000-00002A000000}"/>
    <cellStyle name="Normal 4 2 4" xfId="52" xr:uid="{00000000-0005-0000-0000-00002B000000}"/>
    <cellStyle name="Normal 4 3" xfId="16" xr:uid="{00000000-0005-0000-0000-00002C000000}"/>
    <cellStyle name="Normal 4 3 2" xfId="33" xr:uid="{00000000-0005-0000-0000-00002D000000}"/>
    <cellStyle name="Normal 4 4" xfId="25" xr:uid="{00000000-0005-0000-0000-00002E000000}"/>
    <cellStyle name="Normal 4 4 2" xfId="39" xr:uid="{00000000-0005-0000-0000-00002F000000}"/>
    <cellStyle name="Normal 4 5" xfId="31" xr:uid="{00000000-0005-0000-0000-000030000000}"/>
    <cellStyle name="Normal 4 6" xfId="51" xr:uid="{00000000-0005-0000-0000-000031000000}"/>
    <cellStyle name="Normal 4 7" xfId="61" xr:uid="{00000000-0005-0000-0000-000032000000}"/>
    <cellStyle name="Normal 5" xfId="49" xr:uid="{00000000-0005-0000-0000-000033000000}"/>
    <cellStyle name="Percent" xfId="2" builtinId="5"/>
    <cellStyle name="Percent 2" xfId="18" xr:uid="{00000000-0005-0000-0000-000035000000}"/>
    <cellStyle name="Percent 2 2" xfId="24" xr:uid="{00000000-0005-0000-0000-000036000000}"/>
    <cellStyle name="Percent 2 2 2" xfId="30" xr:uid="{00000000-0005-0000-0000-000037000000}"/>
    <cellStyle name="Percent 2 2 2 2" xfId="44" xr:uid="{00000000-0005-0000-0000-000038000000}"/>
    <cellStyle name="Percent 2 2 3" xfId="38" xr:uid="{00000000-0005-0000-0000-000039000000}"/>
    <cellStyle name="Percent 2 2 4" xfId="57" xr:uid="{00000000-0005-0000-0000-00003A000000}"/>
    <cellStyle name="Percent 2 2 5" xfId="64" xr:uid="{00000000-0005-0000-0000-00003B000000}"/>
    <cellStyle name="Percent 2 3" xfId="27" xr:uid="{00000000-0005-0000-0000-00003C000000}"/>
    <cellStyle name="Percent 2 3 2" xfId="41" xr:uid="{00000000-0005-0000-0000-00003D000000}"/>
    <cellStyle name="Percent 2 4" xfId="35" xr:uid="{00000000-0005-0000-0000-00003E000000}"/>
    <cellStyle name="Percent 2 5" xfId="47" xr:uid="{00000000-0005-0000-0000-00003F000000}"/>
    <cellStyle name="Percent 2 6" xfId="60" xr:uid="{00000000-0005-0000-0000-000040000000}"/>
    <cellStyle name="Percent 3" xfId="54" xr:uid="{00000000-0005-0000-0000-00004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327660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Main Menu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showGridLines="0" tabSelected="1" zoomScale="158" workbookViewId="0">
      <selection activeCell="C20" sqref="C20"/>
    </sheetView>
  </sheetViews>
  <sheetFormatPr defaultColWidth="9.33203125" defaultRowHeight="10.199999999999999" x14ac:dyDescent="0.2"/>
  <cols>
    <col min="1" max="1" width="2.33203125" style="2" customWidth="1"/>
    <col min="2" max="2" width="9.6640625" style="1" customWidth="1"/>
    <col min="3" max="16384" width="9.33203125" style="2"/>
  </cols>
  <sheetData>
    <row r="1" spans="1:9" x14ac:dyDescent="0.2">
      <c r="A1" s="4"/>
      <c r="B1" s="6"/>
      <c r="C1" s="5"/>
      <c r="D1" s="5"/>
      <c r="E1" s="5"/>
      <c r="F1" s="5"/>
      <c r="G1" s="5"/>
      <c r="H1" s="5"/>
      <c r="I1" s="7"/>
    </row>
    <row r="2" spans="1:9" x14ac:dyDescent="0.2">
      <c r="A2" s="8"/>
      <c r="B2" s="10"/>
      <c r="C2" s="9"/>
      <c r="D2" s="9"/>
      <c r="E2" s="9"/>
      <c r="F2" s="9"/>
      <c r="G2" s="9"/>
      <c r="H2" s="9"/>
      <c r="I2" s="11"/>
    </row>
    <row r="3" spans="1:9" x14ac:dyDescent="0.2">
      <c r="A3" s="8"/>
      <c r="B3" s="10"/>
      <c r="C3" s="9"/>
      <c r="D3" s="9"/>
      <c r="E3" s="9"/>
      <c r="F3" s="9"/>
      <c r="G3" s="9"/>
      <c r="H3" s="9"/>
      <c r="I3" s="11"/>
    </row>
    <row r="4" spans="1:9" ht="12.75" customHeight="1" x14ac:dyDescent="0.2">
      <c r="A4" s="8"/>
      <c r="B4" s="10" t="s">
        <v>35</v>
      </c>
      <c r="C4" s="3" t="s">
        <v>22</v>
      </c>
      <c r="D4" s="9"/>
      <c r="E4" s="9"/>
      <c r="F4" s="9"/>
      <c r="G4" s="9"/>
      <c r="H4" s="9"/>
      <c r="I4" s="11"/>
    </row>
    <row r="5" spans="1:9" ht="12.75" customHeight="1" x14ac:dyDescent="0.2">
      <c r="A5" s="8"/>
      <c r="B5" s="10" t="s">
        <v>71</v>
      </c>
      <c r="C5" s="9" t="s">
        <v>83</v>
      </c>
      <c r="D5" s="9"/>
      <c r="E5" s="9"/>
      <c r="F5" s="9"/>
      <c r="G5" s="9"/>
      <c r="H5" s="9"/>
      <c r="I5" s="11"/>
    </row>
    <row r="6" spans="1:9" ht="12.75" customHeight="1" x14ac:dyDescent="0.2">
      <c r="A6" s="8"/>
      <c r="B6" s="10" t="s">
        <v>72</v>
      </c>
      <c r="C6" s="9" t="s">
        <v>21</v>
      </c>
      <c r="D6" s="9"/>
      <c r="E6" s="9"/>
      <c r="F6" s="9"/>
      <c r="G6" s="9"/>
      <c r="H6" s="9"/>
      <c r="I6" s="11"/>
    </row>
    <row r="7" spans="1:9" ht="12.75" customHeight="1" x14ac:dyDescent="0.2">
      <c r="A7" s="8"/>
      <c r="B7" s="10" t="s">
        <v>73</v>
      </c>
      <c r="C7" s="9" t="s">
        <v>0</v>
      </c>
      <c r="D7" s="9"/>
      <c r="E7" s="9"/>
      <c r="F7" s="9"/>
      <c r="G7" s="9"/>
      <c r="H7" s="9"/>
      <c r="I7" s="11"/>
    </row>
    <row r="8" spans="1:9" ht="12.75" customHeight="1" x14ac:dyDescent="0.2">
      <c r="A8" s="8"/>
      <c r="B8" s="10" t="s">
        <v>89</v>
      </c>
      <c r="C8" s="9" t="s">
        <v>31</v>
      </c>
      <c r="D8" s="9"/>
      <c r="E8" s="9"/>
      <c r="F8" s="9"/>
      <c r="G8" s="9"/>
      <c r="H8" s="9"/>
      <c r="I8" s="11"/>
    </row>
    <row r="9" spans="1:9" ht="12.75" customHeight="1" x14ac:dyDescent="0.2">
      <c r="A9" s="8"/>
      <c r="B9" s="10" t="s">
        <v>43</v>
      </c>
      <c r="C9" s="9" t="s">
        <v>36</v>
      </c>
      <c r="D9" s="9"/>
      <c r="E9" s="9"/>
      <c r="F9" s="9"/>
      <c r="G9" s="9"/>
      <c r="H9" s="9"/>
      <c r="I9" s="11"/>
    </row>
    <row r="10" spans="1:9" x14ac:dyDescent="0.2">
      <c r="A10" s="8"/>
      <c r="B10" s="10"/>
      <c r="C10" s="9"/>
      <c r="D10" s="9"/>
      <c r="E10" s="9"/>
      <c r="F10" s="9"/>
      <c r="G10" s="9"/>
      <c r="H10" s="9"/>
      <c r="I10" s="11"/>
    </row>
    <row r="11" spans="1:9" x14ac:dyDescent="0.2">
      <c r="A11" s="8"/>
      <c r="B11" s="10"/>
      <c r="C11" s="9"/>
      <c r="D11" s="9"/>
      <c r="E11" s="9"/>
      <c r="F11" s="9"/>
      <c r="G11" s="9"/>
      <c r="H11" s="9"/>
      <c r="I11" s="11"/>
    </row>
    <row r="12" spans="1:9" ht="10.8" thickBot="1" x14ac:dyDescent="0.25">
      <c r="A12" s="12"/>
      <c r="B12" s="14"/>
      <c r="C12" s="13"/>
      <c r="D12" s="13"/>
      <c r="E12" s="13"/>
      <c r="F12" s="13"/>
      <c r="G12" s="13"/>
      <c r="H12" s="13"/>
      <c r="I12" s="15"/>
    </row>
    <row r="13" spans="1:9" s="405" customFormat="1" x14ac:dyDescent="0.2">
      <c r="A13" s="403"/>
      <c r="B13" s="404"/>
      <c r="C13" s="403"/>
      <c r="D13" s="403"/>
      <c r="E13" s="403"/>
      <c r="F13" s="403"/>
      <c r="G13" s="403"/>
      <c r="H13" s="403"/>
      <c r="I13" s="403"/>
    </row>
    <row r="14" spans="1:9" x14ac:dyDescent="0.2">
      <c r="A14" s="2" t="s">
        <v>112</v>
      </c>
      <c r="C14" s="2" t="s">
        <v>146</v>
      </c>
    </row>
    <row r="16" spans="1:9" x14ac:dyDescent="0.2">
      <c r="B16" s="1" t="s">
        <v>113</v>
      </c>
      <c r="C16" s="1" t="s">
        <v>143</v>
      </c>
    </row>
    <row r="17" spans="2:4" x14ac:dyDescent="0.2">
      <c r="C17" s="1" t="s">
        <v>144</v>
      </c>
    </row>
    <row r="18" spans="2:4" x14ac:dyDescent="0.2">
      <c r="C18" s="2" t="s">
        <v>114</v>
      </c>
    </row>
    <row r="19" spans="2:4" x14ac:dyDescent="0.2">
      <c r="B19" s="1" t="s">
        <v>72</v>
      </c>
      <c r="C19" s="2" t="s">
        <v>149</v>
      </c>
    </row>
    <row r="21" spans="2:4" x14ac:dyDescent="0.2">
      <c r="B21" s="1" t="s">
        <v>115</v>
      </c>
      <c r="C21" s="2" t="s">
        <v>147</v>
      </c>
    </row>
    <row r="23" spans="2:4" x14ac:dyDescent="0.2">
      <c r="B23" s="2"/>
      <c r="C23" s="1" t="s">
        <v>116</v>
      </c>
      <c r="D23" s="2" t="s">
        <v>123</v>
      </c>
    </row>
    <row r="25" spans="2:4" x14ac:dyDescent="0.2">
      <c r="C25" s="2" t="s">
        <v>124</v>
      </c>
    </row>
    <row r="26" spans="2:4" x14ac:dyDescent="0.2">
      <c r="D26" s="2" t="s">
        <v>145</v>
      </c>
    </row>
    <row r="28" spans="2:4" x14ac:dyDescent="0.2">
      <c r="C28" s="2" t="s">
        <v>125</v>
      </c>
    </row>
  </sheetData>
  <phoneticPr fontId="0" type="noConversion"/>
  <printOptions gridLinesSet="0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E55"/>
  <sheetViews>
    <sheetView showGridLines="0" zoomScaleNormal="100" workbookViewId="0">
      <pane xSplit="8" ySplit="14" topLeftCell="AR15" activePane="bottomRight" state="frozen"/>
      <selection pane="topRight" activeCell="I1" sqref="I1"/>
      <selection pane="bottomLeft" activeCell="A12" sqref="A12"/>
      <selection pane="bottomRight" activeCell="E38" sqref="E38"/>
    </sheetView>
  </sheetViews>
  <sheetFormatPr defaultColWidth="9.33203125" defaultRowHeight="10.8" x14ac:dyDescent="0.2"/>
  <cols>
    <col min="1" max="1" width="2.44140625" style="18" customWidth="1"/>
    <col min="2" max="2" width="2.33203125" style="19" customWidth="1"/>
    <col min="3" max="3" width="6.33203125" style="19" customWidth="1"/>
    <col min="4" max="4" width="3.33203125" style="19" customWidth="1"/>
    <col min="5" max="5" width="13.6640625" style="19" customWidth="1"/>
    <col min="6" max="7" width="13.6640625" style="19" hidden="1" customWidth="1"/>
    <col min="8" max="8" width="24.44140625" style="19" customWidth="1"/>
    <col min="9" max="9" width="13.6640625" style="19" customWidth="1"/>
    <col min="10" max="10" width="4.6640625" style="30" customWidth="1"/>
    <col min="11" max="11" width="13.6640625" style="19" customWidth="1"/>
    <col min="12" max="12" width="4.6640625" style="31" customWidth="1"/>
    <col min="13" max="13" width="13.6640625" style="19" customWidth="1"/>
    <col min="14" max="14" width="4.6640625" style="30" customWidth="1"/>
    <col min="15" max="15" width="13.6640625" style="19" customWidth="1"/>
    <col min="16" max="16" width="4.6640625" style="30" customWidth="1"/>
    <col min="17" max="17" width="13.6640625" style="19" customWidth="1"/>
    <col min="18" max="18" width="4.6640625" style="30" customWidth="1"/>
    <col min="19" max="19" width="13.6640625" style="19" customWidth="1"/>
    <col min="20" max="20" width="4.6640625" style="31" customWidth="1"/>
    <col min="21" max="21" width="13.6640625" style="19" customWidth="1"/>
    <col min="22" max="22" width="4.6640625" style="31" customWidth="1"/>
    <col min="23" max="23" width="13.6640625" style="19" customWidth="1"/>
    <col min="24" max="24" width="4.6640625" style="31" customWidth="1"/>
    <col min="25" max="25" width="13.6640625" style="19" customWidth="1"/>
    <col min="26" max="26" width="4.6640625" style="31" customWidth="1"/>
    <col min="27" max="27" width="13.6640625" style="19" customWidth="1"/>
    <col min="28" max="28" width="4.6640625" style="31" customWidth="1"/>
    <col min="29" max="29" width="13.6640625" style="19" customWidth="1"/>
    <col min="30" max="30" width="4.6640625" style="31" customWidth="1"/>
    <col min="31" max="31" width="13.6640625" style="19" customWidth="1"/>
    <col min="32" max="32" width="4.6640625" style="31" customWidth="1"/>
    <col min="33" max="33" width="13.6640625" style="19" customWidth="1"/>
    <col min="34" max="34" width="4.6640625" style="31" customWidth="1"/>
    <col min="35" max="35" width="13.6640625" style="19" customWidth="1"/>
    <col min="36" max="36" width="4.6640625" style="31" customWidth="1"/>
    <col min="37" max="37" width="13.6640625" style="19" customWidth="1"/>
    <col min="38" max="38" width="4.6640625" style="31" customWidth="1"/>
    <col min="39" max="39" width="13.6640625" style="19" customWidth="1"/>
    <col min="40" max="40" width="4.6640625" style="31" customWidth="1"/>
    <col min="41" max="41" width="13.6640625" style="19" customWidth="1"/>
    <col min="42" max="42" width="4.6640625" style="31" customWidth="1"/>
    <col min="43" max="43" width="13.6640625" style="19" customWidth="1"/>
    <col min="44" max="44" width="4.6640625" style="31" customWidth="1"/>
    <col min="45" max="45" width="13.6640625" style="19" customWidth="1"/>
    <col min="46" max="46" width="4.6640625" style="31" customWidth="1"/>
    <col min="47" max="47" width="13.6640625" style="19" customWidth="1"/>
    <col min="48" max="48" width="4.6640625" style="31" customWidth="1"/>
    <col min="49" max="49" width="13.6640625" style="19" customWidth="1"/>
    <col min="50" max="50" width="4.6640625" style="31" customWidth="1"/>
    <col min="51" max="51" width="13.6640625" style="19" customWidth="1"/>
    <col min="52" max="52" width="4.6640625" style="31" customWidth="1"/>
    <col min="53" max="53" width="13.6640625" style="19" customWidth="1"/>
    <col min="54" max="54" width="4.6640625" style="30" customWidth="1"/>
    <col min="55" max="55" width="13.6640625" style="19" customWidth="1"/>
    <col min="56" max="56" width="9.5546875" style="30" bestFit="1" customWidth="1"/>
    <col min="57" max="57" width="13.6640625" style="30" customWidth="1"/>
    <col min="58" max="16384" width="9.33203125" style="30"/>
  </cols>
  <sheetData>
    <row r="1" spans="1:57" s="19" customFormat="1" ht="22.8" x14ac:dyDescent="0.4">
      <c r="A1" s="215" t="s">
        <v>126</v>
      </c>
      <c r="L1" s="57"/>
      <c r="N1" s="57"/>
      <c r="O1" s="57"/>
      <c r="P1" s="63"/>
      <c r="Q1" s="57"/>
      <c r="R1" s="63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</row>
    <row r="2" spans="1:57" s="19" customFormat="1" x14ac:dyDescent="0.2">
      <c r="A2" s="18"/>
      <c r="J2" s="37"/>
      <c r="K2" s="37" t="s">
        <v>131</v>
      </c>
      <c r="L2" s="213"/>
      <c r="M2" s="213"/>
      <c r="N2" s="213"/>
      <c r="O2" s="21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</row>
    <row r="3" spans="1:57" s="19" customFormat="1" x14ac:dyDescent="0.2">
      <c r="A3" s="18"/>
      <c r="J3" s="37"/>
      <c r="K3" s="37" t="s">
        <v>130</v>
      </c>
      <c r="L3" s="213"/>
      <c r="M3" s="213"/>
      <c r="N3" s="213"/>
      <c r="O3" s="21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</row>
    <row r="4" spans="1:57" s="19" customFormat="1" x14ac:dyDescent="0.2">
      <c r="A4" s="18"/>
      <c r="J4" s="37"/>
      <c r="K4" s="37" t="s">
        <v>127</v>
      </c>
      <c r="L4" s="213"/>
      <c r="M4" s="213"/>
      <c r="N4" s="213"/>
      <c r="O4" s="21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</row>
    <row r="5" spans="1:57" s="19" customFormat="1" x14ac:dyDescent="0.2">
      <c r="A5" s="18"/>
      <c r="J5" s="37"/>
      <c r="K5" s="37" t="s">
        <v>129</v>
      </c>
      <c r="L5" s="214"/>
      <c r="M5" s="213"/>
      <c r="N5" s="213"/>
      <c r="O5" s="21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</row>
    <row r="6" spans="1:57" s="19" customFormat="1" x14ac:dyDescent="0.2">
      <c r="A6" s="18"/>
      <c r="J6" s="37"/>
      <c r="K6" s="37" t="s">
        <v>128</v>
      </c>
      <c r="L6" s="212"/>
      <c r="M6" s="213"/>
      <c r="N6" s="213"/>
      <c r="O6" s="21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</row>
    <row r="7" spans="1:57" s="19" customFormat="1" x14ac:dyDescent="0.2">
      <c r="A7" s="18"/>
      <c r="J7" s="37"/>
      <c r="K7" s="37" t="s">
        <v>6</v>
      </c>
      <c r="L7" s="409"/>
      <c r="M7" s="409"/>
      <c r="N7" s="409"/>
      <c r="O7" s="410"/>
      <c r="P7" s="406"/>
      <c r="Q7" s="406"/>
      <c r="R7" s="406"/>
      <c r="S7" s="411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188"/>
    </row>
    <row r="8" spans="1:57" s="19" customFormat="1" ht="6" customHeight="1" x14ac:dyDescent="0.2">
      <c r="A8" s="18"/>
      <c r="L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</row>
    <row r="9" spans="1:57" s="19" customFormat="1" ht="6" customHeight="1" x14ac:dyDescent="0.2">
      <c r="A9" s="18"/>
      <c r="L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1:57" s="19" customFormat="1" x14ac:dyDescent="0.2">
      <c r="A10" s="18"/>
      <c r="L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</row>
    <row r="11" spans="1:57" s="20" customFormat="1" ht="21" x14ac:dyDescent="0.4">
      <c r="A11" s="17"/>
      <c r="L11" s="64" t="s">
        <v>22</v>
      </c>
      <c r="T11" s="61"/>
      <c r="V11" s="61"/>
      <c r="X11" s="61"/>
      <c r="Z11" s="61"/>
      <c r="AB11" s="61"/>
      <c r="AD11" s="61"/>
      <c r="AF11" s="61"/>
      <c r="AH11" s="61"/>
      <c r="AJ11" s="61"/>
      <c r="AL11" s="61"/>
      <c r="AN11" s="61"/>
      <c r="AP11" s="61"/>
      <c r="AR11" s="61"/>
      <c r="AT11" s="61"/>
      <c r="AV11" s="61"/>
      <c r="AX11" s="61"/>
      <c r="AZ11" s="61"/>
    </row>
    <row r="12" spans="1:57" s="19" customFormat="1" x14ac:dyDescent="0.2">
      <c r="A12" s="18"/>
      <c r="B12" s="16"/>
      <c r="C12" s="16"/>
      <c r="D12" s="16"/>
      <c r="E12" s="16"/>
      <c r="F12" s="16"/>
      <c r="G12" s="16"/>
      <c r="I12" s="16"/>
      <c r="J12" s="16"/>
      <c r="K12" s="21"/>
      <c r="L12" s="62"/>
      <c r="M12" s="16"/>
      <c r="N12" s="16"/>
      <c r="O12" s="16"/>
      <c r="P12" s="16"/>
      <c r="Q12" s="16"/>
      <c r="R12" s="16"/>
      <c r="S12" s="16"/>
      <c r="T12" s="62"/>
      <c r="U12" s="16"/>
      <c r="V12" s="62"/>
      <c r="W12" s="16"/>
      <c r="X12" s="62"/>
      <c r="Y12" s="16"/>
      <c r="Z12" s="62"/>
      <c r="AA12" s="16"/>
      <c r="AB12" s="62"/>
      <c r="AC12" s="16"/>
      <c r="AD12" s="62"/>
      <c r="AE12" s="16"/>
      <c r="AF12" s="62"/>
      <c r="AG12" s="16"/>
      <c r="AH12" s="62"/>
      <c r="AI12" s="16"/>
      <c r="AJ12" s="62"/>
      <c r="AK12" s="16"/>
      <c r="AL12" s="62"/>
      <c r="AM12" s="16"/>
      <c r="AN12" s="62"/>
      <c r="AO12" s="16"/>
      <c r="AP12" s="62"/>
      <c r="AQ12" s="16"/>
      <c r="AR12" s="62"/>
      <c r="AS12" s="16"/>
      <c r="AT12" s="62"/>
      <c r="AU12" s="16"/>
      <c r="AV12" s="62"/>
      <c r="AW12" s="16"/>
      <c r="AX12" s="62"/>
      <c r="AY12" s="16"/>
      <c r="AZ12" s="62"/>
      <c r="BA12" s="16"/>
      <c r="BB12" s="16"/>
      <c r="BC12" s="16"/>
    </row>
    <row r="13" spans="1:57" s="22" customFormat="1" ht="18.75" customHeight="1" x14ac:dyDescent="0.2">
      <c r="A13" s="28"/>
      <c r="B13" s="26"/>
      <c r="C13" s="26"/>
      <c r="D13" s="26"/>
      <c r="E13" s="26"/>
      <c r="F13" s="26"/>
      <c r="G13" s="26"/>
      <c r="I13" s="23" t="s">
        <v>1</v>
      </c>
      <c r="J13" s="16"/>
      <c r="K13" s="23" t="s">
        <v>2</v>
      </c>
      <c r="L13" s="62"/>
      <c r="M13" s="23" t="s">
        <v>3</v>
      </c>
      <c r="N13" s="16"/>
      <c r="O13" s="23" t="s">
        <v>48</v>
      </c>
      <c r="P13" s="16"/>
      <c r="Q13" s="23" t="s">
        <v>49</v>
      </c>
      <c r="R13" s="16"/>
      <c r="S13" s="23" t="s">
        <v>50</v>
      </c>
      <c r="T13" s="62"/>
      <c r="U13" s="23" t="s">
        <v>51</v>
      </c>
      <c r="V13" s="62"/>
      <c r="W13" s="23" t="s">
        <v>53</v>
      </c>
      <c r="X13" s="62"/>
      <c r="Y13" s="23" t="s">
        <v>54</v>
      </c>
      <c r="Z13" s="62"/>
      <c r="AA13" s="23" t="s">
        <v>55</v>
      </c>
      <c r="AB13" s="62"/>
      <c r="AC13" s="23" t="s">
        <v>56</v>
      </c>
      <c r="AD13" s="62"/>
      <c r="AE13" s="23" t="s">
        <v>57</v>
      </c>
      <c r="AF13" s="62"/>
      <c r="AG13" s="23" t="s">
        <v>58</v>
      </c>
      <c r="AH13" s="62"/>
      <c r="AI13" s="23" t="s">
        <v>59</v>
      </c>
      <c r="AJ13" s="62"/>
      <c r="AK13" s="23" t="s">
        <v>60</v>
      </c>
      <c r="AL13" s="62"/>
      <c r="AM13" s="23" t="s">
        <v>61</v>
      </c>
      <c r="AN13" s="62"/>
      <c r="AO13" s="23" t="s">
        <v>62</v>
      </c>
      <c r="AP13" s="62"/>
      <c r="AQ13" s="23" t="s">
        <v>63</v>
      </c>
      <c r="AR13" s="62"/>
      <c r="AS13" s="23" t="s">
        <v>64</v>
      </c>
      <c r="AT13" s="62"/>
      <c r="AU13" s="23" t="s">
        <v>65</v>
      </c>
      <c r="AV13" s="62"/>
      <c r="AW13" s="23" t="s">
        <v>66</v>
      </c>
      <c r="AX13" s="62"/>
      <c r="AY13" s="23" t="s">
        <v>67</v>
      </c>
      <c r="AZ13" s="62"/>
      <c r="BA13" s="23" t="s">
        <v>68</v>
      </c>
      <c r="BC13" s="23" t="s">
        <v>117</v>
      </c>
      <c r="BE13" s="23" t="s">
        <v>23</v>
      </c>
    </row>
    <row r="14" spans="1:57" s="22" customFormat="1" ht="69" customHeight="1" x14ac:dyDescent="0.2">
      <c r="A14" s="28" t="s">
        <v>32</v>
      </c>
      <c r="B14" s="26"/>
      <c r="C14" s="26"/>
      <c r="D14" s="26"/>
      <c r="E14" s="26"/>
      <c r="F14" s="26"/>
      <c r="G14" s="26"/>
      <c r="I14" s="208" t="s">
        <v>134</v>
      </c>
      <c r="J14" s="16"/>
      <c r="K14" s="208" t="s">
        <v>134</v>
      </c>
      <c r="L14" s="62"/>
      <c r="M14" s="208" t="s">
        <v>134</v>
      </c>
      <c r="N14" s="16"/>
      <c r="O14" s="208" t="s">
        <v>134</v>
      </c>
      <c r="P14" s="16"/>
      <c r="Q14" s="208" t="s">
        <v>134</v>
      </c>
      <c r="R14" s="16"/>
      <c r="S14" s="208" t="s">
        <v>134</v>
      </c>
      <c r="T14" s="62"/>
      <c r="U14" s="208" t="s">
        <v>134</v>
      </c>
      <c r="V14" s="62"/>
      <c r="W14" s="208" t="s">
        <v>134</v>
      </c>
      <c r="X14" s="62"/>
      <c r="Y14" s="208" t="s">
        <v>134</v>
      </c>
      <c r="Z14" s="62"/>
      <c r="AA14" s="208" t="s">
        <v>134</v>
      </c>
      <c r="AB14" s="62"/>
      <c r="AC14" s="208" t="s">
        <v>134</v>
      </c>
      <c r="AD14" s="62"/>
      <c r="AE14" s="208" t="s">
        <v>134</v>
      </c>
      <c r="AF14" s="62"/>
      <c r="AG14" s="208" t="s">
        <v>134</v>
      </c>
      <c r="AH14" s="62"/>
      <c r="AI14" s="208" t="s">
        <v>134</v>
      </c>
      <c r="AJ14" s="62"/>
      <c r="AK14" s="208" t="s">
        <v>134</v>
      </c>
      <c r="AL14" s="62"/>
      <c r="AM14" s="208" t="s">
        <v>134</v>
      </c>
      <c r="AN14" s="62"/>
      <c r="AO14" s="208" t="s">
        <v>134</v>
      </c>
      <c r="AP14" s="62"/>
      <c r="AQ14" s="208" t="s">
        <v>134</v>
      </c>
      <c r="AR14" s="62"/>
      <c r="AS14" s="208" t="s">
        <v>134</v>
      </c>
      <c r="AT14" s="62"/>
      <c r="AU14" s="208" t="s">
        <v>134</v>
      </c>
      <c r="AV14" s="62"/>
      <c r="AW14" s="208" t="s">
        <v>134</v>
      </c>
      <c r="AX14" s="62"/>
      <c r="AY14" s="208" t="s">
        <v>134</v>
      </c>
      <c r="AZ14" s="62"/>
      <c r="BA14" s="208" t="s">
        <v>134</v>
      </c>
      <c r="BC14" s="208" t="s">
        <v>134</v>
      </c>
      <c r="BE14" s="23" t="s">
        <v>23</v>
      </c>
    </row>
    <row r="15" spans="1:57" s="22" customFormat="1" x14ac:dyDescent="0.2">
      <c r="A15" s="28" t="s">
        <v>47</v>
      </c>
      <c r="B15" s="26"/>
      <c r="C15" s="26"/>
      <c r="D15" s="26"/>
      <c r="E15" s="26"/>
      <c r="F15" s="26"/>
      <c r="G15" s="26"/>
      <c r="J15" s="16"/>
      <c r="L15" s="62"/>
      <c r="N15" s="16"/>
      <c r="P15" s="16"/>
      <c r="R15" s="16"/>
      <c r="T15" s="62"/>
      <c r="V15" s="62"/>
      <c r="X15" s="62"/>
      <c r="Z15" s="62"/>
      <c r="AB15" s="62"/>
      <c r="AD15" s="62"/>
      <c r="AF15" s="62"/>
      <c r="AH15" s="62"/>
      <c r="AJ15" s="62"/>
      <c r="AL15" s="62"/>
      <c r="AN15" s="62"/>
      <c r="AP15" s="62"/>
      <c r="AR15" s="62"/>
      <c r="AT15" s="62"/>
      <c r="AV15" s="62"/>
      <c r="AX15" s="62"/>
      <c r="AZ15" s="62"/>
    </row>
    <row r="16" spans="1:57" s="27" customFormat="1" ht="2.25" customHeight="1" x14ac:dyDescent="0.2">
      <c r="A16" s="28"/>
      <c r="B16" s="22"/>
      <c r="C16" s="22"/>
      <c r="D16" s="22"/>
      <c r="E16" s="22"/>
      <c r="F16" s="22"/>
      <c r="G16" s="22"/>
      <c r="H16" s="22"/>
      <c r="I16" s="22"/>
      <c r="J16" s="66"/>
      <c r="K16" s="22"/>
      <c r="L16" s="65"/>
      <c r="M16" s="22"/>
      <c r="N16" s="66"/>
      <c r="O16" s="22"/>
      <c r="P16" s="66"/>
      <c r="Q16" s="22"/>
      <c r="R16" s="66"/>
      <c r="T16" s="65"/>
      <c r="V16" s="65"/>
      <c r="W16" s="22"/>
      <c r="X16" s="65"/>
      <c r="Y16" s="22"/>
      <c r="Z16" s="65"/>
      <c r="AA16" s="22"/>
      <c r="AB16" s="62"/>
      <c r="AC16" s="22"/>
      <c r="AD16" s="62"/>
      <c r="AE16" s="22"/>
      <c r="AF16" s="62"/>
      <c r="AG16" s="22"/>
      <c r="AH16" s="65"/>
      <c r="AI16" s="22"/>
      <c r="AJ16" s="65"/>
      <c r="AK16" s="22"/>
      <c r="AL16" s="65"/>
      <c r="AM16" s="22"/>
      <c r="AN16" s="65"/>
      <c r="AO16" s="22"/>
      <c r="AP16" s="62"/>
      <c r="AQ16" s="22"/>
      <c r="AR16" s="62"/>
      <c r="AS16" s="22"/>
      <c r="AT16" s="62"/>
      <c r="AU16" s="22"/>
      <c r="AV16" s="62"/>
      <c r="AW16" s="22"/>
      <c r="AX16" s="62"/>
      <c r="AZ16" s="62"/>
      <c r="BA16" s="22"/>
      <c r="BC16" s="22"/>
    </row>
    <row r="17" spans="1:57" s="22" customFormat="1" ht="10.5" customHeight="1" x14ac:dyDescent="0.2">
      <c r="A17" s="25" t="s">
        <v>20</v>
      </c>
      <c r="J17" s="16"/>
      <c r="K17" s="24"/>
      <c r="L17" s="65"/>
      <c r="M17" s="24"/>
      <c r="N17" s="16"/>
      <c r="O17" s="24"/>
      <c r="P17" s="16"/>
      <c r="Q17" s="24"/>
      <c r="R17" s="16"/>
      <c r="S17" s="24"/>
      <c r="T17" s="62"/>
      <c r="U17" s="24"/>
      <c r="V17" s="62"/>
      <c r="W17" s="24"/>
      <c r="X17" s="62"/>
      <c r="Y17" s="24"/>
      <c r="Z17" s="62"/>
      <c r="AA17" s="24"/>
      <c r="AB17" s="62"/>
      <c r="AC17" s="24"/>
      <c r="AD17" s="62"/>
      <c r="AE17" s="24"/>
      <c r="AF17" s="62"/>
      <c r="AG17" s="24"/>
      <c r="AH17" s="62"/>
      <c r="AI17" s="24"/>
      <c r="AJ17" s="62"/>
      <c r="AK17" s="24"/>
      <c r="AL17" s="62"/>
      <c r="AM17" s="24"/>
      <c r="AN17" s="65"/>
      <c r="AO17" s="24"/>
      <c r="AP17" s="62"/>
      <c r="AQ17" s="24"/>
      <c r="AR17" s="62"/>
      <c r="AS17" s="24"/>
      <c r="AT17" s="62"/>
      <c r="AU17" s="24"/>
      <c r="AV17" s="62"/>
      <c r="AW17" s="24"/>
      <c r="AX17" s="62"/>
      <c r="AY17" s="24"/>
      <c r="AZ17" s="62"/>
      <c r="BA17" s="24"/>
      <c r="BB17" s="24"/>
      <c r="BC17" s="24"/>
    </row>
    <row r="18" spans="1:57" s="221" customFormat="1" x14ac:dyDescent="0.2">
      <c r="A18" s="232"/>
      <c r="B18" s="221" t="s">
        <v>37</v>
      </c>
      <c r="C18" s="234" t="s">
        <v>38</v>
      </c>
      <c r="I18" s="218">
        <f>SUM(SW!I13)</f>
        <v>0</v>
      </c>
      <c r="J18" s="235"/>
      <c r="K18" s="218">
        <f>SUM(SW!K13)</f>
        <v>0</v>
      </c>
      <c r="L18" s="236"/>
      <c r="M18" s="218">
        <f>SUM(SW!M13)</f>
        <v>0</v>
      </c>
      <c r="N18" s="235"/>
      <c r="O18" s="218">
        <f>SUM(SW!O13)</f>
        <v>0</v>
      </c>
      <c r="P18" s="235"/>
      <c r="Q18" s="218">
        <f>SUM(SW!Q13)</f>
        <v>0</v>
      </c>
      <c r="R18" s="235"/>
      <c r="S18" s="218">
        <f>SUM(SW!S13)</f>
        <v>0</v>
      </c>
      <c r="T18" s="236"/>
      <c r="U18" s="218">
        <f>SUM(SW!U13)</f>
        <v>0</v>
      </c>
      <c r="V18" s="236"/>
      <c r="W18" s="218">
        <f>SUM(SW!W13)</f>
        <v>0</v>
      </c>
      <c r="X18" s="236"/>
      <c r="Y18" s="218">
        <f>SUM(SW!Y13)</f>
        <v>0</v>
      </c>
      <c r="Z18" s="236"/>
      <c r="AA18" s="218">
        <f>SUM(SW!AA13)</f>
        <v>0</v>
      </c>
      <c r="AB18" s="236"/>
      <c r="AC18" s="218">
        <f>SUM(SW!AC13)</f>
        <v>0</v>
      </c>
      <c r="AD18" s="236"/>
      <c r="AE18" s="218">
        <f>SUM(SW!AE13)</f>
        <v>0</v>
      </c>
      <c r="AF18" s="236"/>
      <c r="AG18" s="218">
        <f>SUM(SW!AG13)</f>
        <v>0</v>
      </c>
      <c r="AH18" s="236"/>
      <c r="AI18" s="218">
        <f>SUM(SW!AI13)</f>
        <v>0</v>
      </c>
      <c r="AJ18" s="236"/>
      <c r="AK18" s="218">
        <f>SUM(SW!AK13)</f>
        <v>0</v>
      </c>
      <c r="AL18" s="236"/>
      <c r="AM18" s="218">
        <f>SUM(SW!AM13)</f>
        <v>0</v>
      </c>
      <c r="AN18" s="236"/>
      <c r="AO18" s="218">
        <f>SUM(SW!AO13)</f>
        <v>0</v>
      </c>
      <c r="AP18" s="236"/>
      <c r="AQ18" s="218">
        <f>SUM(SW!AQ13)</f>
        <v>0</v>
      </c>
      <c r="AR18" s="236"/>
      <c r="AS18" s="218">
        <f>SUM(SW!AS13)</f>
        <v>0</v>
      </c>
      <c r="AT18" s="236"/>
      <c r="AU18" s="218">
        <f>SUM(SW!AU13)</f>
        <v>0</v>
      </c>
      <c r="AV18" s="236"/>
      <c r="AW18" s="218">
        <f>SUM(SW!AW13)</f>
        <v>0</v>
      </c>
      <c r="AX18" s="236"/>
      <c r="AY18" s="218">
        <f>SUM(SW!AY13)</f>
        <v>0</v>
      </c>
      <c r="AZ18" s="236"/>
      <c r="BA18" s="218">
        <f>SUM(SW!BA13)</f>
        <v>0</v>
      </c>
      <c r="BB18" s="231"/>
      <c r="BC18" s="218">
        <f>SUM(SW!BC13)</f>
        <v>0</v>
      </c>
      <c r="BD18" s="22"/>
      <c r="BE18" s="218">
        <f>SUM(I18:BC18)</f>
        <v>0</v>
      </c>
    </row>
    <row r="19" spans="1:57" s="27" customFormat="1" x14ac:dyDescent="0.2">
      <c r="A19" s="25"/>
      <c r="B19" s="22" t="s">
        <v>39</v>
      </c>
      <c r="C19" s="22" t="s">
        <v>40</v>
      </c>
      <c r="D19" s="22"/>
      <c r="E19" s="22"/>
      <c r="F19" s="22"/>
      <c r="G19" s="22"/>
      <c r="H19" s="22"/>
      <c r="I19" s="58">
        <f>SUM(Fringe!I14)</f>
        <v>0</v>
      </c>
      <c r="J19" s="16"/>
      <c r="K19" s="58">
        <f>SUM(Fringe!K14)</f>
        <v>0</v>
      </c>
      <c r="L19" s="62"/>
      <c r="M19" s="58">
        <f>SUM(Fringe!M14)</f>
        <v>0</v>
      </c>
      <c r="N19" s="16"/>
      <c r="O19" s="58">
        <f>SUM(Fringe!O14)</f>
        <v>0</v>
      </c>
      <c r="P19" s="16"/>
      <c r="Q19" s="58">
        <f>SUM(Fringe!Q14)</f>
        <v>0</v>
      </c>
      <c r="R19" s="16"/>
      <c r="S19" s="58">
        <f>SUM(Fringe!S14)</f>
        <v>0</v>
      </c>
      <c r="T19" s="62"/>
      <c r="U19" s="58">
        <f>SUM(Fringe!U14)</f>
        <v>0</v>
      </c>
      <c r="V19" s="62"/>
      <c r="W19" s="58">
        <f>SUM(Fringe!W14)</f>
        <v>0</v>
      </c>
      <c r="X19" s="62"/>
      <c r="Y19" s="58">
        <f>SUM(Fringe!Y14)</f>
        <v>0</v>
      </c>
      <c r="Z19" s="62"/>
      <c r="AA19" s="58">
        <f>SUM(Fringe!AA14)</f>
        <v>0</v>
      </c>
      <c r="AB19" s="62"/>
      <c r="AC19" s="58">
        <f>SUM(Fringe!AC14)</f>
        <v>0</v>
      </c>
      <c r="AD19" s="62"/>
      <c r="AE19" s="58">
        <f>SUM(Fringe!AE14)</f>
        <v>0</v>
      </c>
      <c r="AF19" s="62"/>
      <c r="AG19" s="58">
        <f>SUM(Fringe!AG14)</f>
        <v>0</v>
      </c>
      <c r="AH19" s="62"/>
      <c r="AI19" s="58">
        <f>SUM(Fringe!AI14)</f>
        <v>0</v>
      </c>
      <c r="AJ19" s="62"/>
      <c r="AK19" s="58">
        <f>SUM(Fringe!AK14)</f>
        <v>0</v>
      </c>
      <c r="AL19" s="62"/>
      <c r="AM19" s="58">
        <f>SUM(Fringe!AM14)</f>
        <v>0</v>
      </c>
      <c r="AN19" s="62"/>
      <c r="AO19" s="58">
        <f>SUM(Fringe!AO14)</f>
        <v>0</v>
      </c>
      <c r="AP19" s="62"/>
      <c r="AQ19" s="58">
        <f>SUM(Fringe!AQ14)</f>
        <v>0</v>
      </c>
      <c r="AR19" s="62"/>
      <c r="AS19" s="58">
        <f>SUM(Fringe!AS14)</f>
        <v>0</v>
      </c>
      <c r="AT19" s="62"/>
      <c r="AU19" s="58">
        <f>SUM(Fringe!AU14)</f>
        <v>0</v>
      </c>
      <c r="AV19" s="62"/>
      <c r="AW19" s="58">
        <f>SUM(Fringe!AW14)</f>
        <v>0</v>
      </c>
      <c r="AX19" s="62"/>
      <c r="AY19" s="58">
        <f>SUM(Fringe!AY14)</f>
        <v>0</v>
      </c>
      <c r="AZ19" s="62"/>
      <c r="BA19" s="58">
        <f>SUM(Fringe!BA14)</f>
        <v>0</v>
      </c>
      <c r="BB19" s="24"/>
      <c r="BC19" s="58">
        <f>SUM(Fringe!BC14)</f>
        <v>0</v>
      </c>
      <c r="BD19" s="22"/>
      <c r="BE19" s="218">
        <f t="shared" ref="BE19:BE22" si="0">SUM(I19:BC19)</f>
        <v>0</v>
      </c>
    </row>
    <row r="20" spans="1:57" s="22" customFormat="1" x14ac:dyDescent="0.2">
      <c r="A20" s="25"/>
      <c r="B20" s="22" t="s">
        <v>41</v>
      </c>
      <c r="C20" s="22" t="s">
        <v>42</v>
      </c>
      <c r="I20" s="58">
        <f>SUM(Materials!I35)</f>
        <v>0</v>
      </c>
      <c r="J20" s="16"/>
      <c r="K20" s="58">
        <f>SUM(Materials!K35)</f>
        <v>0</v>
      </c>
      <c r="L20" s="65"/>
      <c r="M20" s="58">
        <f>SUM(Materials!M35)</f>
        <v>0</v>
      </c>
      <c r="N20" s="16"/>
      <c r="O20" s="58">
        <f>SUM(Materials!O35)</f>
        <v>0</v>
      </c>
      <c r="P20" s="16"/>
      <c r="Q20" s="58">
        <f>SUM(Materials!Q35)</f>
        <v>0</v>
      </c>
      <c r="R20" s="16"/>
      <c r="S20" s="58">
        <f>SUM(Materials!S35)</f>
        <v>0</v>
      </c>
      <c r="T20" s="62"/>
      <c r="U20" s="58">
        <f>SUM(Materials!U35)</f>
        <v>0</v>
      </c>
      <c r="V20" s="62"/>
      <c r="W20" s="58">
        <f>SUM(Materials!W35)</f>
        <v>0</v>
      </c>
      <c r="X20" s="62"/>
      <c r="Y20" s="58">
        <f>SUM(Materials!Y35)</f>
        <v>0</v>
      </c>
      <c r="Z20" s="62"/>
      <c r="AA20" s="58">
        <f>SUM(Materials!AA35)</f>
        <v>0</v>
      </c>
      <c r="AB20" s="62"/>
      <c r="AC20" s="58">
        <f>SUM(Materials!AC35)</f>
        <v>0</v>
      </c>
      <c r="AD20" s="62"/>
      <c r="AE20" s="58">
        <f>SUM(Materials!AE35)</f>
        <v>0</v>
      </c>
      <c r="AF20" s="62"/>
      <c r="AG20" s="58">
        <f>SUM(Materials!AG35)</f>
        <v>0</v>
      </c>
      <c r="AH20" s="62"/>
      <c r="AI20" s="58">
        <f>SUM(Materials!AI35)</f>
        <v>0</v>
      </c>
      <c r="AJ20" s="62"/>
      <c r="AK20" s="58">
        <f>SUM(Materials!AK35)</f>
        <v>0</v>
      </c>
      <c r="AL20" s="62"/>
      <c r="AM20" s="58">
        <f>SUM(Materials!AM35)</f>
        <v>0</v>
      </c>
      <c r="AN20" s="65"/>
      <c r="AO20" s="58">
        <f>SUM(Materials!AO35)</f>
        <v>0</v>
      </c>
      <c r="AP20" s="62"/>
      <c r="AQ20" s="58">
        <f>SUM(Materials!AQ35)</f>
        <v>0</v>
      </c>
      <c r="AR20" s="62"/>
      <c r="AS20" s="58">
        <f>SUM(Materials!AS35)</f>
        <v>0</v>
      </c>
      <c r="AT20" s="62"/>
      <c r="AU20" s="58">
        <f>SUM(Materials!AU35)</f>
        <v>0</v>
      </c>
      <c r="AV20" s="62"/>
      <c r="AW20" s="58">
        <f>SUM(Materials!AW35)</f>
        <v>0</v>
      </c>
      <c r="AX20" s="62"/>
      <c r="AY20" s="58">
        <f>SUM(Materials!AY35)</f>
        <v>0</v>
      </c>
      <c r="AZ20" s="62"/>
      <c r="BA20" s="58">
        <f>SUM(Materials!BA35)</f>
        <v>0</v>
      </c>
      <c r="BB20" s="24"/>
      <c r="BC20" s="58">
        <f>SUM(Materials!BC35)</f>
        <v>0</v>
      </c>
      <c r="BE20" s="218">
        <f t="shared" si="0"/>
        <v>0</v>
      </c>
    </row>
    <row r="21" spans="1:57" s="22" customFormat="1" x14ac:dyDescent="0.2">
      <c r="A21" s="25"/>
      <c r="B21" s="22" t="s">
        <v>78</v>
      </c>
      <c r="C21" s="22" t="s">
        <v>44</v>
      </c>
      <c r="I21" s="58">
        <f>Maintenance!I23</f>
        <v>0</v>
      </c>
      <c r="J21" s="16"/>
      <c r="K21" s="58">
        <f>Maintenance!K23</f>
        <v>0</v>
      </c>
      <c r="L21" s="62"/>
      <c r="M21" s="58">
        <f>Maintenance!M23</f>
        <v>0</v>
      </c>
      <c r="N21" s="16"/>
      <c r="O21" s="58">
        <f>Maintenance!O23</f>
        <v>0</v>
      </c>
      <c r="P21" s="16"/>
      <c r="Q21" s="58">
        <f>Maintenance!Q23</f>
        <v>0</v>
      </c>
      <c r="R21" s="16"/>
      <c r="S21" s="58">
        <f>Maintenance!S23</f>
        <v>0</v>
      </c>
      <c r="T21" s="62"/>
      <c r="U21" s="58">
        <f>Maintenance!U23</f>
        <v>0</v>
      </c>
      <c r="V21" s="62"/>
      <c r="W21" s="58">
        <f>Maintenance!W23</f>
        <v>0</v>
      </c>
      <c r="X21" s="62"/>
      <c r="Y21" s="58">
        <f>Maintenance!Y23</f>
        <v>0</v>
      </c>
      <c r="Z21" s="62"/>
      <c r="AA21" s="58">
        <f>Maintenance!AA23</f>
        <v>0</v>
      </c>
      <c r="AB21" s="62"/>
      <c r="AC21" s="58">
        <f>Maintenance!AC23</f>
        <v>0</v>
      </c>
      <c r="AD21" s="62"/>
      <c r="AE21" s="58">
        <f>Maintenance!AE23</f>
        <v>0</v>
      </c>
      <c r="AF21" s="62"/>
      <c r="AG21" s="58">
        <f>Maintenance!AG23</f>
        <v>0</v>
      </c>
      <c r="AH21" s="62"/>
      <c r="AI21" s="58">
        <f>Maintenance!AI23</f>
        <v>0</v>
      </c>
      <c r="AJ21" s="62"/>
      <c r="AK21" s="58">
        <f>Maintenance!AK23</f>
        <v>0</v>
      </c>
      <c r="AL21" s="62"/>
      <c r="AM21" s="58">
        <f>Maintenance!AM23</f>
        <v>0</v>
      </c>
      <c r="AN21" s="62"/>
      <c r="AO21" s="58">
        <f>Maintenance!AO23</f>
        <v>0</v>
      </c>
      <c r="AP21" s="62"/>
      <c r="AQ21" s="58">
        <f>Maintenance!AQ23</f>
        <v>0</v>
      </c>
      <c r="AR21" s="62"/>
      <c r="AS21" s="58">
        <f>Maintenance!AS23</f>
        <v>0</v>
      </c>
      <c r="AT21" s="62"/>
      <c r="AU21" s="58">
        <f>Maintenance!AU23</f>
        <v>0</v>
      </c>
      <c r="AV21" s="62"/>
      <c r="AW21" s="58">
        <f>Maintenance!AW23</f>
        <v>0</v>
      </c>
      <c r="AX21" s="62"/>
      <c r="AY21" s="58">
        <f>Maintenance!AY23</f>
        <v>0</v>
      </c>
      <c r="AZ21" s="62"/>
      <c r="BA21" s="58">
        <f>Maintenance!BA23</f>
        <v>0</v>
      </c>
      <c r="BB21" s="24"/>
      <c r="BC21" s="58">
        <f>Maintenance!BC23</f>
        <v>0</v>
      </c>
      <c r="BE21" s="218">
        <f t="shared" si="0"/>
        <v>0</v>
      </c>
    </row>
    <row r="22" spans="1:57" s="22" customFormat="1" x14ac:dyDescent="0.2">
      <c r="A22" s="25"/>
      <c r="B22" s="24" t="s">
        <v>45</v>
      </c>
      <c r="C22" s="24" t="s">
        <v>43</v>
      </c>
      <c r="D22" s="24"/>
      <c r="E22" s="24"/>
      <c r="F22" s="24"/>
      <c r="G22" s="24"/>
      <c r="I22" s="58">
        <f>SUM(Other!I14)</f>
        <v>0</v>
      </c>
      <c r="J22" s="16"/>
      <c r="K22" s="58">
        <f>SUM(Other!K14)</f>
        <v>0</v>
      </c>
      <c r="L22" s="62"/>
      <c r="M22" s="58">
        <f>SUM(Other!M14)</f>
        <v>0</v>
      </c>
      <c r="N22" s="16"/>
      <c r="O22" s="58">
        <f>SUM(Other!O14)</f>
        <v>0</v>
      </c>
      <c r="P22" s="16"/>
      <c r="Q22" s="58">
        <f>SUM(Other!Q14)</f>
        <v>0</v>
      </c>
      <c r="R22" s="16"/>
      <c r="S22" s="58">
        <f>SUM(Other!S14)</f>
        <v>0</v>
      </c>
      <c r="T22" s="62"/>
      <c r="U22" s="58">
        <f>SUM(Other!U14)</f>
        <v>0</v>
      </c>
      <c r="V22" s="62"/>
      <c r="W22" s="58">
        <f>SUM(Other!W14)</f>
        <v>0</v>
      </c>
      <c r="X22" s="62"/>
      <c r="Y22" s="58">
        <f>SUM(Other!Y14)</f>
        <v>0</v>
      </c>
      <c r="Z22" s="62"/>
      <c r="AA22" s="58">
        <f>SUM(Other!AA14)</f>
        <v>0</v>
      </c>
      <c r="AB22" s="62"/>
      <c r="AC22" s="58">
        <f>SUM(Other!AC14)</f>
        <v>0</v>
      </c>
      <c r="AD22" s="62"/>
      <c r="AE22" s="58">
        <f>SUM(Other!AE14)</f>
        <v>0</v>
      </c>
      <c r="AF22" s="62"/>
      <c r="AG22" s="58">
        <f>SUM(Other!AG14)</f>
        <v>0</v>
      </c>
      <c r="AH22" s="62"/>
      <c r="AI22" s="58">
        <f>SUM(Other!AI14)</f>
        <v>0</v>
      </c>
      <c r="AJ22" s="62"/>
      <c r="AK22" s="58">
        <f>SUM(Other!AK14)</f>
        <v>0</v>
      </c>
      <c r="AL22" s="62"/>
      <c r="AM22" s="58">
        <f>SUM(Other!AM14)</f>
        <v>0</v>
      </c>
      <c r="AN22" s="62"/>
      <c r="AO22" s="58">
        <f>SUM(Other!AO14)</f>
        <v>0</v>
      </c>
      <c r="AP22" s="62"/>
      <c r="AQ22" s="58">
        <f>SUM(Other!AQ14)</f>
        <v>0</v>
      </c>
      <c r="AR22" s="62"/>
      <c r="AS22" s="58">
        <f>SUM(Other!AS14)</f>
        <v>0</v>
      </c>
      <c r="AT22" s="62"/>
      <c r="AU22" s="58">
        <f>SUM(Other!AU14)</f>
        <v>0</v>
      </c>
      <c r="AV22" s="62"/>
      <c r="AW22" s="58">
        <f>SUM(Other!AW14)</f>
        <v>0</v>
      </c>
      <c r="AX22" s="62"/>
      <c r="AY22" s="58">
        <f>SUM(Other!AY14)</f>
        <v>0</v>
      </c>
      <c r="AZ22" s="62"/>
      <c r="BA22" s="58">
        <f>SUM(Other!BA14)</f>
        <v>0</v>
      </c>
      <c r="BB22" s="24"/>
      <c r="BC22" s="58">
        <f>SUM(Other!BC14)</f>
        <v>0</v>
      </c>
      <c r="BE22" s="218">
        <f t="shared" si="0"/>
        <v>0</v>
      </c>
    </row>
    <row r="23" spans="1:57" s="221" customFormat="1" x14ac:dyDescent="0.2">
      <c r="A23" s="232"/>
      <c r="B23" s="237"/>
      <c r="C23" s="221" t="s">
        <v>19</v>
      </c>
      <c r="I23" s="218">
        <f>SUM(I18:I22)</f>
        <v>0</v>
      </c>
      <c r="J23" s="235"/>
      <c r="K23" s="218">
        <f>SUM(K18:K22)</f>
        <v>0</v>
      </c>
      <c r="L23" s="236"/>
      <c r="M23" s="218">
        <f>SUM(M18:M22)</f>
        <v>0</v>
      </c>
      <c r="N23" s="235"/>
      <c r="O23" s="218">
        <f>SUM(O18:O22)</f>
        <v>0</v>
      </c>
      <c r="P23" s="235"/>
      <c r="Q23" s="218">
        <f>SUM(Q18:Q22)</f>
        <v>0</v>
      </c>
      <c r="R23" s="235"/>
      <c r="S23" s="218">
        <f>SUM(S18:S22)</f>
        <v>0</v>
      </c>
      <c r="T23" s="236"/>
      <c r="U23" s="218">
        <f>SUM(U18:U22)</f>
        <v>0</v>
      </c>
      <c r="V23" s="236"/>
      <c r="W23" s="218">
        <f>SUM(W18:W22)</f>
        <v>0</v>
      </c>
      <c r="X23" s="236"/>
      <c r="Y23" s="218">
        <f>SUM(Y18:Y22)</f>
        <v>0</v>
      </c>
      <c r="Z23" s="236"/>
      <c r="AA23" s="218">
        <f>SUM(AA18:AA22)</f>
        <v>0</v>
      </c>
      <c r="AB23" s="236"/>
      <c r="AC23" s="218">
        <f>SUM(AC18:AC22)</f>
        <v>0</v>
      </c>
      <c r="AD23" s="236"/>
      <c r="AE23" s="218">
        <f>SUM(AE18:AE22)</f>
        <v>0</v>
      </c>
      <c r="AF23" s="236"/>
      <c r="AG23" s="218">
        <f>SUM(AG18:AG22)</f>
        <v>0</v>
      </c>
      <c r="AH23" s="236"/>
      <c r="AI23" s="218">
        <f>SUM(AI18:AI22)</f>
        <v>0</v>
      </c>
      <c r="AJ23" s="236"/>
      <c r="AK23" s="218">
        <f>SUM(AK18:AK22)</f>
        <v>0</v>
      </c>
      <c r="AL23" s="236"/>
      <c r="AM23" s="218">
        <f>SUM(AM18:AM22)</f>
        <v>0</v>
      </c>
      <c r="AN23" s="236"/>
      <c r="AO23" s="218">
        <f>SUM(AO18:AO22)</f>
        <v>0</v>
      </c>
      <c r="AP23" s="236"/>
      <c r="AQ23" s="218">
        <f>SUM(AQ18:AQ22)</f>
        <v>0</v>
      </c>
      <c r="AR23" s="236"/>
      <c r="AS23" s="218">
        <f>SUM(AS18:AS22)</f>
        <v>0</v>
      </c>
      <c r="AT23" s="236"/>
      <c r="AU23" s="218">
        <f>SUM(AU18:AU22)</f>
        <v>0</v>
      </c>
      <c r="AV23" s="236"/>
      <c r="AW23" s="218">
        <f>SUM(AW18:AW22)</f>
        <v>0</v>
      </c>
      <c r="AX23" s="236"/>
      <c r="AY23" s="218">
        <f>SUM(AY18:AY22)</f>
        <v>0</v>
      </c>
      <c r="AZ23" s="236"/>
      <c r="BA23" s="218">
        <f>SUM(BA18:BA22)</f>
        <v>0</v>
      </c>
      <c r="BB23" s="231"/>
      <c r="BC23" s="218">
        <f>SUM(BC18:BC22)</f>
        <v>0</v>
      </c>
      <c r="BD23" s="22"/>
      <c r="BE23" s="218">
        <f>SUM(BE18:BE22)</f>
        <v>0</v>
      </c>
    </row>
    <row r="24" spans="1:57" s="27" customFormat="1" x14ac:dyDescent="0.2">
      <c r="A24" s="25"/>
      <c r="B24" s="22"/>
      <c r="C24" s="22"/>
      <c r="D24" s="22"/>
      <c r="E24" s="22"/>
      <c r="F24" s="22"/>
      <c r="G24" s="22"/>
      <c r="H24" s="22"/>
      <c r="I24" s="22"/>
      <c r="J24" s="66"/>
      <c r="K24" s="22"/>
      <c r="L24" s="65"/>
      <c r="M24" s="22"/>
      <c r="N24" s="66"/>
      <c r="O24" s="22"/>
      <c r="P24" s="66"/>
      <c r="Q24" s="22"/>
      <c r="R24" s="66"/>
      <c r="S24" s="22"/>
      <c r="T24" s="65"/>
      <c r="U24" s="22"/>
      <c r="V24" s="65"/>
      <c r="W24" s="22"/>
      <c r="X24" s="65"/>
      <c r="Y24" s="22"/>
      <c r="Z24" s="65"/>
      <c r="AA24" s="22"/>
      <c r="AB24" s="65"/>
      <c r="AC24" s="22"/>
      <c r="AD24" s="65"/>
      <c r="AE24" s="22"/>
      <c r="AF24" s="65"/>
      <c r="AG24" s="22"/>
      <c r="AH24" s="65"/>
      <c r="AI24" s="22"/>
      <c r="AJ24" s="65"/>
      <c r="AK24" s="22"/>
      <c r="AL24" s="65"/>
      <c r="AM24" s="22"/>
      <c r="AN24" s="65"/>
      <c r="AO24" s="22"/>
      <c r="AP24" s="65"/>
      <c r="AQ24" s="22"/>
      <c r="AR24" s="65"/>
      <c r="AS24" s="22"/>
      <c r="AT24" s="65"/>
      <c r="AU24" s="22"/>
      <c r="AV24" s="65"/>
      <c r="AW24" s="22"/>
      <c r="AX24" s="65"/>
      <c r="AY24" s="22"/>
      <c r="AZ24" s="65"/>
      <c r="BA24" s="22"/>
      <c r="BB24" s="32"/>
      <c r="BC24" s="22"/>
      <c r="BD24" s="22"/>
      <c r="BE24" s="32"/>
    </row>
    <row r="25" spans="1:57" s="27" customFormat="1" x14ac:dyDescent="0.2">
      <c r="A25" s="25"/>
      <c r="B25" s="22"/>
      <c r="C25" s="22"/>
      <c r="D25" s="22"/>
      <c r="E25" s="22"/>
      <c r="F25" s="22"/>
      <c r="G25" s="22"/>
      <c r="H25" s="22"/>
      <c r="I25" s="24"/>
      <c r="J25" s="66"/>
      <c r="K25" s="24"/>
      <c r="L25" s="65"/>
      <c r="M25" s="24"/>
      <c r="N25" s="66"/>
      <c r="O25" s="24"/>
      <c r="P25" s="66"/>
      <c r="Q25" s="24"/>
      <c r="R25" s="66"/>
      <c r="S25" s="24"/>
      <c r="T25" s="65"/>
      <c r="U25" s="24"/>
      <c r="V25" s="65"/>
      <c r="W25" s="24"/>
      <c r="X25" s="65"/>
      <c r="Y25" s="24"/>
      <c r="Z25" s="65"/>
      <c r="AA25" s="24"/>
      <c r="AB25" s="65"/>
      <c r="AC25" s="24"/>
      <c r="AD25" s="65"/>
      <c r="AE25" s="24"/>
      <c r="AF25" s="65"/>
      <c r="AG25" s="24"/>
      <c r="AH25" s="65"/>
      <c r="AI25" s="24"/>
      <c r="AJ25" s="65"/>
      <c r="AK25" s="24"/>
      <c r="AL25" s="65"/>
      <c r="AM25" s="24"/>
      <c r="AN25" s="65"/>
      <c r="AO25" s="24"/>
      <c r="AP25" s="65"/>
      <c r="AQ25" s="24"/>
      <c r="AR25" s="65"/>
      <c r="AS25" s="24"/>
      <c r="AT25" s="65"/>
      <c r="AU25" s="24"/>
      <c r="AV25" s="65"/>
      <c r="AW25" s="24"/>
      <c r="AX25" s="65"/>
      <c r="AY25" s="24"/>
      <c r="AZ25" s="65"/>
      <c r="BA25" s="24"/>
      <c r="BB25" s="32"/>
      <c r="BC25" s="24"/>
      <c r="BD25" s="22"/>
      <c r="BE25" s="32"/>
    </row>
    <row r="26" spans="1:57" s="221" customFormat="1" x14ac:dyDescent="0.2">
      <c r="A26" s="230" t="s">
        <v>88</v>
      </c>
      <c r="I26" s="218">
        <f>SUM(I23:I25)</f>
        <v>0</v>
      </c>
      <c r="J26" s="235"/>
      <c r="K26" s="218">
        <f>SUM(K23:K25)</f>
        <v>0</v>
      </c>
      <c r="L26" s="236"/>
      <c r="M26" s="218">
        <f>SUM(M23:M25)</f>
        <v>0</v>
      </c>
      <c r="N26" s="235"/>
      <c r="O26" s="218">
        <f>SUM(O23:O25)</f>
        <v>0</v>
      </c>
      <c r="P26" s="235"/>
      <c r="Q26" s="218">
        <f>SUM(Q23:Q25)</f>
        <v>0</v>
      </c>
      <c r="R26" s="235"/>
      <c r="S26" s="218">
        <f>SUM(S23:S25)</f>
        <v>0</v>
      </c>
      <c r="T26" s="236"/>
      <c r="U26" s="218">
        <f>SUM(U23:U25)</f>
        <v>0</v>
      </c>
      <c r="V26" s="236"/>
      <c r="W26" s="218">
        <f>SUM(W23:W25)</f>
        <v>0</v>
      </c>
      <c r="X26" s="236"/>
      <c r="Y26" s="218">
        <f>SUM(Y23:Y25)</f>
        <v>0</v>
      </c>
      <c r="Z26" s="236"/>
      <c r="AA26" s="218">
        <f>SUM(AA23:AA25)</f>
        <v>0</v>
      </c>
      <c r="AB26" s="236"/>
      <c r="AC26" s="218">
        <f>SUM(AC23:AC25)</f>
        <v>0</v>
      </c>
      <c r="AD26" s="236"/>
      <c r="AE26" s="218">
        <f>SUM(AE23:AE25)</f>
        <v>0</v>
      </c>
      <c r="AF26" s="236"/>
      <c r="AG26" s="218">
        <f>SUM(AG23:AG25)</f>
        <v>0</v>
      </c>
      <c r="AH26" s="236"/>
      <c r="AI26" s="218">
        <f>SUM(AI23:AI25)</f>
        <v>0</v>
      </c>
      <c r="AJ26" s="236"/>
      <c r="AK26" s="218">
        <f>SUM(AK23:AK25)</f>
        <v>0</v>
      </c>
      <c r="AL26" s="236"/>
      <c r="AM26" s="218">
        <f>SUM(AM23:AM25)</f>
        <v>0</v>
      </c>
      <c r="AN26" s="236"/>
      <c r="AO26" s="218">
        <f>SUM(AO23:AO25)</f>
        <v>0</v>
      </c>
      <c r="AP26" s="236"/>
      <c r="AQ26" s="218">
        <f>SUM(AQ23:AQ25)</f>
        <v>0</v>
      </c>
      <c r="AR26" s="236"/>
      <c r="AS26" s="218">
        <f>SUM(AS23:AS25)</f>
        <v>0</v>
      </c>
      <c r="AT26" s="236"/>
      <c r="AU26" s="218">
        <f>SUM(AU23:AU25)</f>
        <v>0</v>
      </c>
      <c r="AV26" s="236"/>
      <c r="AW26" s="218">
        <f>SUM(AW23:AW25)</f>
        <v>0</v>
      </c>
      <c r="AX26" s="236"/>
      <c r="AY26" s="218">
        <f>SUM(AY23:AY25)</f>
        <v>0</v>
      </c>
      <c r="AZ26" s="236"/>
      <c r="BA26" s="218">
        <f>SUM(BA23:BA25)</f>
        <v>0</v>
      </c>
      <c r="BB26" s="231"/>
      <c r="BC26" s="218">
        <f>SUM(BC23:BC25)</f>
        <v>0</v>
      </c>
      <c r="BD26" s="22"/>
      <c r="BE26" s="218">
        <f>SUM(BE23:BE25)</f>
        <v>0</v>
      </c>
    </row>
    <row r="27" spans="1:57" s="22" customFormat="1" ht="11.4" thickBot="1" x14ac:dyDescent="0.25">
      <c r="B27" s="22" t="s">
        <v>84</v>
      </c>
      <c r="I27" s="192">
        <v>0</v>
      </c>
      <c r="J27" s="16"/>
      <c r="K27" s="192"/>
      <c r="L27" s="62"/>
      <c r="M27" s="192"/>
      <c r="N27" s="16"/>
      <c r="O27" s="192"/>
      <c r="P27" s="16"/>
      <c r="Q27" s="238"/>
      <c r="R27" s="16"/>
      <c r="S27" s="192"/>
      <c r="T27" s="62"/>
      <c r="U27" s="192"/>
      <c r="V27" s="62"/>
      <c r="W27" s="192"/>
      <c r="X27" s="62"/>
      <c r="Y27" s="192"/>
      <c r="Z27" s="62"/>
      <c r="AA27" s="192"/>
      <c r="AB27" s="62"/>
      <c r="AC27" s="192"/>
      <c r="AD27" s="62"/>
      <c r="AE27" s="192"/>
      <c r="AF27" s="62"/>
      <c r="AG27" s="192"/>
      <c r="AH27" s="62"/>
      <c r="AI27" s="192"/>
      <c r="AJ27" s="62"/>
      <c r="AK27" s="192"/>
      <c r="AL27" s="62"/>
      <c r="AM27" s="192"/>
      <c r="AN27" s="62"/>
      <c r="AO27" s="192"/>
      <c r="AP27" s="62"/>
      <c r="AQ27" s="192"/>
      <c r="AR27" s="62"/>
      <c r="AS27" s="192"/>
      <c r="AT27" s="62"/>
      <c r="AU27" s="192"/>
      <c r="AV27" s="62"/>
      <c r="AW27" s="192"/>
      <c r="AX27" s="62"/>
      <c r="AY27" s="192"/>
      <c r="AZ27" s="62"/>
      <c r="BA27" s="192"/>
      <c r="BB27" s="24"/>
      <c r="BC27" s="192"/>
      <c r="BE27" s="59"/>
    </row>
    <row r="28" spans="1:57" s="221" customFormat="1" ht="11.4" thickTop="1" x14ac:dyDescent="0.2">
      <c r="A28" s="230" t="s">
        <v>26</v>
      </c>
      <c r="B28" s="230"/>
      <c r="I28" s="218">
        <f>SUM(I26:I27)</f>
        <v>0</v>
      </c>
      <c r="J28" s="235"/>
      <c r="K28" s="218">
        <f>SUM(K26:K27)</f>
        <v>0</v>
      </c>
      <c r="L28" s="236"/>
      <c r="M28" s="218">
        <f>SUM(M26:M27)</f>
        <v>0</v>
      </c>
      <c r="N28" s="235"/>
      <c r="O28" s="218">
        <f>SUM(O26:O27)</f>
        <v>0</v>
      </c>
      <c r="P28" s="235"/>
      <c r="Q28" s="218">
        <f>SUM(Q26:Q27)</f>
        <v>0</v>
      </c>
      <c r="R28" s="235"/>
      <c r="S28" s="218">
        <f>SUM(S26:S27)</f>
        <v>0</v>
      </c>
      <c r="T28" s="236"/>
      <c r="U28" s="218">
        <f>SUM(U26:U27)</f>
        <v>0</v>
      </c>
      <c r="V28" s="236"/>
      <c r="W28" s="218">
        <f>SUM(W26:W27)</f>
        <v>0</v>
      </c>
      <c r="X28" s="236"/>
      <c r="Y28" s="218">
        <f>SUM(Y26:Y27)</f>
        <v>0</v>
      </c>
      <c r="Z28" s="236"/>
      <c r="AA28" s="218">
        <f>SUM(AA26:AA27)</f>
        <v>0</v>
      </c>
      <c r="AB28" s="236"/>
      <c r="AC28" s="218">
        <f>SUM(AC26:AC27)</f>
        <v>0</v>
      </c>
      <c r="AD28" s="236"/>
      <c r="AE28" s="218">
        <f>SUM(AE26:AE27)</f>
        <v>0</v>
      </c>
      <c r="AF28" s="236"/>
      <c r="AG28" s="218">
        <f>SUM(AG26:AG27)</f>
        <v>0</v>
      </c>
      <c r="AH28" s="236"/>
      <c r="AI28" s="218">
        <f>SUM(AI26:AI27)</f>
        <v>0</v>
      </c>
      <c r="AJ28" s="236"/>
      <c r="AK28" s="218">
        <f>SUM(AK26:AK27)</f>
        <v>0</v>
      </c>
      <c r="AL28" s="236"/>
      <c r="AM28" s="218">
        <f>SUM(AM26:AM27)</f>
        <v>0</v>
      </c>
      <c r="AN28" s="236"/>
      <c r="AO28" s="218">
        <f>SUM(AO26:AO27)</f>
        <v>0</v>
      </c>
      <c r="AP28" s="236"/>
      <c r="AQ28" s="218">
        <f>SUM(AQ26:AQ27)</f>
        <v>0</v>
      </c>
      <c r="AR28" s="236"/>
      <c r="AS28" s="218">
        <f>SUM(AS26:AS27)</f>
        <v>0</v>
      </c>
      <c r="AT28" s="236"/>
      <c r="AU28" s="218">
        <f>SUM(AU26:AU27)</f>
        <v>0</v>
      </c>
      <c r="AV28" s="236"/>
      <c r="AW28" s="218">
        <f>SUM(AW26:AW27)</f>
        <v>0</v>
      </c>
      <c r="AX28" s="236"/>
      <c r="AY28" s="218">
        <f>SUM(AY26:AY27)</f>
        <v>0</v>
      </c>
      <c r="AZ28" s="236"/>
      <c r="BA28" s="218">
        <f>SUM(BA26:BA27)</f>
        <v>0</v>
      </c>
      <c r="BB28" s="231"/>
      <c r="BC28" s="218">
        <f>SUM(BC26:BC27)</f>
        <v>0</v>
      </c>
      <c r="BE28" s="218">
        <f>SUM(BE26:BE27)</f>
        <v>0</v>
      </c>
    </row>
    <row r="29" spans="1:57" s="27" customFormat="1" x14ac:dyDescent="0.2">
      <c r="A29" s="25"/>
      <c r="B29" s="22"/>
      <c r="C29" s="26"/>
      <c r="D29" s="22"/>
      <c r="E29" s="22"/>
      <c r="F29" s="22"/>
      <c r="G29" s="22"/>
      <c r="H29" s="22"/>
      <c r="I29" s="22"/>
      <c r="J29" s="66"/>
      <c r="K29" s="22"/>
      <c r="L29" s="65"/>
      <c r="M29" s="22"/>
      <c r="N29" s="66"/>
      <c r="O29" s="22"/>
      <c r="P29" s="66"/>
      <c r="Q29" s="22"/>
      <c r="R29" s="66"/>
      <c r="S29" s="22"/>
      <c r="T29" s="65"/>
      <c r="U29" s="22"/>
      <c r="V29" s="65"/>
      <c r="W29" s="22"/>
      <c r="X29" s="65"/>
      <c r="Y29" s="22"/>
      <c r="Z29" s="65"/>
      <c r="AA29" s="22"/>
      <c r="AB29" s="65"/>
      <c r="AC29" s="22"/>
      <c r="AD29" s="65"/>
      <c r="AE29" s="22"/>
      <c r="AF29" s="65"/>
      <c r="AG29" s="22"/>
      <c r="AH29" s="65"/>
      <c r="AI29" s="22"/>
      <c r="AJ29" s="65"/>
      <c r="AK29" s="22"/>
      <c r="AL29" s="65"/>
      <c r="AM29" s="22"/>
      <c r="AN29" s="65"/>
      <c r="AO29" s="22"/>
      <c r="AP29" s="65"/>
      <c r="AQ29" s="22"/>
      <c r="AR29" s="65"/>
      <c r="AS29" s="22"/>
      <c r="AT29" s="65"/>
      <c r="AU29" s="22"/>
      <c r="AV29" s="65"/>
      <c r="AW29" s="22"/>
      <c r="AX29" s="65"/>
      <c r="AZ29" s="65"/>
      <c r="BA29" s="22"/>
      <c r="BC29" s="22"/>
    </row>
    <row r="30" spans="1:57" s="27" customFormat="1" ht="34.5" customHeight="1" x14ac:dyDescent="0.2">
      <c r="A30" s="22" t="s">
        <v>86</v>
      </c>
      <c r="B30" s="22"/>
      <c r="C30" s="22"/>
      <c r="D30" s="22"/>
      <c r="E30" s="22"/>
      <c r="F30" s="22"/>
      <c r="G30" s="22"/>
      <c r="H30" s="22"/>
      <c r="I30" s="209">
        <v>1</v>
      </c>
      <c r="J30" s="66"/>
      <c r="K30" s="209">
        <v>1</v>
      </c>
      <c r="L30" s="66"/>
      <c r="M30" s="209">
        <v>1</v>
      </c>
      <c r="N30" s="66"/>
      <c r="O30" s="209">
        <v>1</v>
      </c>
      <c r="P30" s="70"/>
      <c r="Q30" s="209">
        <v>1</v>
      </c>
      <c r="R30" s="70"/>
      <c r="S30" s="209">
        <v>1</v>
      </c>
      <c r="T30" s="70"/>
      <c r="U30" s="209">
        <v>1</v>
      </c>
      <c r="V30" s="70"/>
      <c r="W30" s="209">
        <v>1</v>
      </c>
      <c r="X30" s="70"/>
      <c r="Y30" s="209">
        <v>1</v>
      </c>
      <c r="Z30" s="70"/>
      <c r="AA30" s="209">
        <v>1</v>
      </c>
      <c r="AB30" s="70"/>
      <c r="AC30" s="209">
        <v>1</v>
      </c>
      <c r="AD30" s="70"/>
      <c r="AE30" s="209">
        <v>5</v>
      </c>
      <c r="AF30" s="70"/>
      <c r="AG30" s="209">
        <v>5</v>
      </c>
      <c r="AH30" s="70"/>
      <c r="AI30" s="209">
        <v>10</v>
      </c>
      <c r="AJ30" s="70"/>
      <c r="AK30" s="209">
        <v>1</v>
      </c>
      <c r="AL30" s="70"/>
      <c r="AM30" s="209">
        <v>1</v>
      </c>
      <c r="AN30" s="70"/>
      <c r="AO30" s="209">
        <v>1</v>
      </c>
      <c r="AP30" s="70"/>
      <c r="AQ30" s="209">
        <v>1</v>
      </c>
      <c r="AR30" s="70"/>
      <c r="AS30" s="209">
        <v>1</v>
      </c>
      <c r="AT30" s="70"/>
      <c r="AU30" s="209">
        <v>1</v>
      </c>
      <c r="AV30" s="70"/>
      <c r="AW30" s="209">
        <v>1</v>
      </c>
      <c r="AX30" s="70"/>
      <c r="AY30" s="209">
        <v>1</v>
      </c>
      <c r="AZ30" s="70"/>
      <c r="BA30" s="209">
        <v>1</v>
      </c>
      <c r="BB30" s="71"/>
      <c r="BC30" s="209">
        <v>1</v>
      </c>
      <c r="BE30" s="72"/>
    </row>
    <row r="31" spans="1:57" s="27" customFormat="1" x14ac:dyDescent="0.2">
      <c r="A31" s="22" t="s">
        <v>87</v>
      </c>
      <c r="B31" s="22"/>
      <c r="C31" s="22"/>
      <c r="D31" s="22"/>
      <c r="E31" s="22"/>
      <c r="F31" s="22"/>
      <c r="G31" s="22"/>
      <c r="H31" s="22"/>
      <c r="I31" s="210" t="s">
        <v>109</v>
      </c>
      <c r="J31" s="66"/>
      <c r="K31" s="210" t="s">
        <v>109</v>
      </c>
      <c r="L31" s="66"/>
      <c r="M31" s="210" t="s">
        <v>109</v>
      </c>
      <c r="N31" s="66"/>
      <c r="O31" s="210" t="s">
        <v>109</v>
      </c>
      <c r="P31" s="70"/>
      <c r="Q31" s="210" t="s">
        <v>109</v>
      </c>
      <c r="R31" s="70"/>
      <c r="S31" s="210" t="s">
        <v>109</v>
      </c>
      <c r="T31" s="70"/>
      <c r="U31" s="210" t="s">
        <v>109</v>
      </c>
      <c r="V31" s="70"/>
      <c r="W31" s="210" t="s">
        <v>109</v>
      </c>
      <c r="X31" s="70"/>
      <c r="Y31" s="210" t="s">
        <v>109</v>
      </c>
      <c r="Z31" s="70"/>
      <c r="AA31" s="210" t="s">
        <v>109</v>
      </c>
      <c r="AB31" s="70"/>
      <c r="AC31" s="210" t="s">
        <v>109</v>
      </c>
      <c r="AD31" s="70"/>
      <c r="AE31" s="210" t="s">
        <v>109</v>
      </c>
      <c r="AF31" s="70"/>
      <c r="AG31" s="210" t="s">
        <v>109</v>
      </c>
      <c r="AH31" s="70"/>
      <c r="AI31" s="210" t="s">
        <v>109</v>
      </c>
      <c r="AJ31" s="70"/>
      <c r="AK31" s="210" t="s">
        <v>108</v>
      </c>
      <c r="AL31" s="70"/>
      <c r="AM31" s="210" t="s">
        <v>109</v>
      </c>
      <c r="AN31" s="70"/>
      <c r="AO31" s="210" t="s">
        <v>109</v>
      </c>
      <c r="AP31" s="70"/>
      <c r="AQ31" s="210" t="s">
        <v>109</v>
      </c>
      <c r="AR31" s="70"/>
      <c r="AS31" s="210" t="s">
        <v>109</v>
      </c>
      <c r="AT31" s="70"/>
      <c r="AU31" s="210" t="s">
        <v>109</v>
      </c>
      <c r="AV31" s="70"/>
      <c r="AW31" s="210" t="s">
        <v>109</v>
      </c>
      <c r="AX31" s="70"/>
      <c r="AY31" s="210" t="s">
        <v>109</v>
      </c>
      <c r="AZ31" s="70"/>
      <c r="BA31" s="210" t="s">
        <v>109</v>
      </c>
      <c r="BB31" s="73"/>
      <c r="BC31" s="210" t="s">
        <v>109</v>
      </c>
      <c r="BE31" s="74"/>
    </row>
    <row r="32" spans="1:57" s="22" customFormat="1" x14ac:dyDescent="0.2">
      <c r="A32" s="26" t="s">
        <v>4</v>
      </c>
      <c r="I32" s="196"/>
      <c r="J32" s="16"/>
      <c r="K32" s="196"/>
      <c r="L32" s="62"/>
      <c r="M32" s="196"/>
      <c r="N32" s="16"/>
      <c r="O32" s="196"/>
      <c r="P32" s="191"/>
      <c r="Q32" s="196"/>
      <c r="R32" s="191"/>
      <c r="S32" s="196"/>
      <c r="T32" s="191"/>
      <c r="U32" s="196"/>
      <c r="V32" s="191"/>
      <c r="W32" s="196"/>
      <c r="X32" s="191"/>
      <c r="Y32" s="196"/>
      <c r="Z32" s="191"/>
      <c r="AA32" s="196"/>
      <c r="AB32" s="191"/>
      <c r="AC32" s="196"/>
      <c r="AD32" s="191"/>
      <c r="AE32" s="196"/>
      <c r="AF32" s="191"/>
      <c r="AG32" s="196"/>
      <c r="AH32" s="191"/>
      <c r="AI32" s="196"/>
      <c r="AJ32" s="191"/>
      <c r="AK32" s="196"/>
      <c r="AL32" s="191"/>
      <c r="AM32" s="196"/>
      <c r="AN32" s="191"/>
      <c r="AO32" s="196"/>
      <c r="AP32" s="191"/>
      <c r="AQ32" s="196"/>
      <c r="AR32" s="191"/>
      <c r="AS32" s="196"/>
      <c r="AT32" s="191"/>
      <c r="AU32" s="196"/>
      <c r="AV32" s="191"/>
      <c r="AW32" s="196"/>
      <c r="AX32" s="191"/>
      <c r="AY32" s="196"/>
      <c r="AZ32" s="191"/>
      <c r="BA32" s="196"/>
      <c r="BB32" s="198"/>
      <c r="BC32" s="196"/>
      <c r="BE32" s="24"/>
    </row>
    <row r="33" spans="1:57" s="22" customFormat="1" ht="11.25" customHeight="1" x14ac:dyDescent="0.2">
      <c r="B33" s="22" t="s">
        <v>27</v>
      </c>
      <c r="C33" s="25"/>
      <c r="E33" s="28"/>
      <c r="F33" s="28"/>
      <c r="G33" s="28"/>
      <c r="I33" s="217"/>
      <c r="J33" s="16"/>
      <c r="K33" s="197"/>
      <c r="L33" s="62"/>
      <c r="M33" s="197"/>
      <c r="N33" s="16"/>
      <c r="O33" s="197"/>
      <c r="P33" s="191"/>
      <c r="Q33" s="197"/>
      <c r="R33" s="191"/>
      <c r="S33" s="197"/>
      <c r="T33" s="191"/>
      <c r="U33" s="197"/>
      <c r="V33" s="191"/>
      <c r="W33" s="197"/>
      <c r="X33" s="191"/>
      <c r="Y33" s="197"/>
      <c r="Z33" s="191"/>
      <c r="AA33" s="197"/>
      <c r="AB33" s="191"/>
      <c r="AC33" s="197"/>
      <c r="AD33" s="191"/>
      <c r="AE33" s="197"/>
      <c r="AF33" s="191"/>
      <c r="AG33" s="197"/>
      <c r="AH33" s="191"/>
      <c r="AI33" s="197"/>
      <c r="AJ33" s="191"/>
      <c r="AK33" s="197"/>
      <c r="AL33" s="191"/>
      <c r="AM33" s="197"/>
      <c r="AN33" s="191"/>
      <c r="AO33" s="197"/>
      <c r="AP33" s="191"/>
      <c r="AQ33" s="197"/>
      <c r="AR33" s="191"/>
      <c r="AS33" s="197"/>
      <c r="AT33" s="191"/>
      <c r="AU33" s="197"/>
      <c r="AV33" s="191"/>
      <c r="AW33" s="197"/>
      <c r="AX33" s="191"/>
      <c r="AY33" s="197"/>
      <c r="AZ33" s="191"/>
      <c r="BA33" s="197"/>
      <c r="BB33" s="199"/>
      <c r="BC33" s="197"/>
      <c r="BE33" s="24"/>
    </row>
    <row r="34" spans="1:57" s="226" customFormat="1" ht="11.25" customHeight="1" x14ac:dyDescent="0.2">
      <c r="A34" s="221"/>
      <c r="B34" s="221" t="s">
        <v>37</v>
      </c>
      <c r="C34" s="221" t="s">
        <v>76</v>
      </c>
      <c r="D34" s="221"/>
      <c r="E34" s="221"/>
      <c r="F34" s="221"/>
      <c r="G34" s="221"/>
      <c r="H34" s="221"/>
      <c r="I34" s="216">
        <f>(I28/I30)</f>
        <v>0</v>
      </c>
      <c r="J34" s="222"/>
      <c r="K34" s="216">
        <f>(K28/K30)</f>
        <v>0</v>
      </c>
      <c r="L34" s="223"/>
      <c r="M34" s="216">
        <f>(M28/M30)</f>
        <v>0</v>
      </c>
      <c r="N34" s="222"/>
      <c r="O34" s="216">
        <f>(O28/O30)</f>
        <v>0</v>
      </c>
      <c r="P34" s="224"/>
      <c r="Q34" s="216">
        <f>(Q28/Q30)</f>
        <v>0</v>
      </c>
      <c r="R34" s="224"/>
      <c r="S34" s="216">
        <f>(S28/S30)</f>
        <v>0</v>
      </c>
      <c r="T34" s="224"/>
      <c r="U34" s="216">
        <f>(U28/U30)</f>
        <v>0</v>
      </c>
      <c r="V34" s="224"/>
      <c r="W34" s="216">
        <f>(W28/W30)</f>
        <v>0</v>
      </c>
      <c r="X34" s="224"/>
      <c r="Y34" s="216">
        <f>(Y28/Y30)</f>
        <v>0</v>
      </c>
      <c r="Z34" s="224"/>
      <c r="AA34" s="216">
        <f>(AA28/AA30)</f>
        <v>0</v>
      </c>
      <c r="AB34" s="224"/>
      <c r="AC34" s="216">
        <f>(AC28/AC30)</f>
        <v>0</v>
      </c>
      <c r="AD34" s="224"/>
      <c r="AE34" s="216">
        <f>(AE28/AE30)</f>
        <v>0</v>
      </c>
      <c r="AF34" s="224"/>
      <c r="AG34" s="216">
        <f>(AG28/AG30)</f>
        <v>0</v>
      </c>
      <c r="AH34" s="224"/>
      <c r="AI34" s="216">
        <f>(AI28/AI30)</f>
        <v>0</v>
      </c>
      <c r="AJ34" s="224"/>
      <c r="AK34" s="216">
        <f>(AK28/AK30)</f>
        <v>0</v>
      </c>
      <c r="AL34" s="224"/>
      <c r="AM34" s="216">
        <f>(AM28/AM30)</f>
        <v>0</v>
      </c>
      <c r="AN34" s="224"/>
      <c r="AO34" s="216">
        <f>(AO28/AO30)</f>
        <v>0</v>
      </c>
      <c r="AP34" s="224"/>
      <c r="AQ34" s="216">
        <f>(AQ28/AQ30)</f>
        <v>0</v>
      </c>
      <c r="AR34" s="224"/>
      <c r="AS34" s="216">
        <f>(AS28/AS30)</f>
        <v>0</v>
      </c>
      <c r="AT34" s="224"/>
      <c r="AU34" s="216">
        <f>(AU28/AU30)</f>
        <v>0</v>
      </c>
      <c r="AV34" s="224"/>
      <c r="AW34" s="216">
        <f>(AW28/AW30)</f>
        <v>0</v>
      </c>
      <c r="AX34" s="224"/>
      <c r="AY34" s="216">
        <f>(AY28/AY30)</f>
        <v>0</v>
      </c>
      <c r="AZ34" s="224"/>
      <c r="BA34" s="216">
        <f>(BA28/BA30)</f>
        <v>0</v>
      </c>
      <c r="BB34" s="227"/>
      <c r="BC34" s="216">
        <f>(BC28/BC30)</f>
        <v>0</v>
      </c>
      <c r="BE34" s="225"/>
    </row>
    <row r="35" spans="1:57" s="22" customFormat="1" ht="11.25" customHeight="1" x14ac:dyDescent="0.2">
      <c r="C35" s="25"/>
      <c r="E35" s="28"/>
      <c r="F35" s="28"/>
      <c r="G35" s="28"/>
      <c r="I35" s="217"/>
      <c r="J35" s="16"/>
      <c r="K35" s="197"/>
      <c r="L35" s="62"/>
      <c r="M35" s="197"/>
      <c r="N35" s="16"/>
      <c r="O35" s="197"/>
      <c r="P35" s="191"/>
      <c r="Q35" s="197"/>
      <c r="R35" s="191"/>
      <c r="S35" s="197"/>
      <c r="T35" s="191"/>
      <c r="U35" s="197"/>
      <c r="V35" s="191"/>
      <c r="W35" s="197"/>
      <c r="X35" s="191"/>
      <c r="Y35" s="197"/>
      <c r="Z35" s="191"/>
      <c r="AA35" s="197"/>
      <c r="AB35" s="191"/>
      <c r="AC35" s="197"/>
      <c r="AD35" s="191"/>
      <c r="AE35" s="197"/>
      <c r="AF35" s="191"/>
      <c r="AG35" s="197"/>
      <c r="AH35" s="191"/>
      <c r="AI35" s="197"/>
      <c r="AJ35" s="191"/>
      <c r="AK35" s="197"/>
      <c r="AL35" s="191"/>
      <c r="AM35" s="197"/>
      <c r="AN35" s="191"/>
      <c r="AO35" s="197"/>
      <c r="AP35" s="191"/>
      <c r="AQ35" s="197"/>
      <c r="AR35" s="191"/>
      <c r="AS35" s="197"/>
      <c r="AT35" s="191"/>
      <c r="AU35" s="197"/>
      <c r="AV35" s="191"/>
      <c r="AW35" s="197"/>
      <c r="AX35" s="191"/>
      <c r="AY35" s="197"/>
      <c r="AZ35" s="191"/>
      <c r="BA35" s="197"/>
      <c r="BB35" s="199"/>
      <c r="BC35" s="197"/>
      <c r="BE35" s="24"/>
    </row>
    <row r="36" spans="1:57" s="226" customFormat="1" ht="11.25" customHeight="1" x14ac:dyDescent="0.2">
      <c r="A36" s="221"/>
      <c r="B36" s="221" t="s">
        <v>39</v>
      </c>
      <c r="C36" s="221" t="s">
        <v>85</v>
      </c>
      <c r="D36" s="221"/>
      <c r="E36" s="221"/>
      <c r="F36" s="221"/>
      <c r="G36" s="221"/>
      <c r="H36" s="221"/>
      <c r="I36" s="216">
        <f>SUM(I34+I34*$C$37)</f>
        <v>0</v>
      </c>
      <c r="J36" s="222"/>
      <c r="K36" s="216">
        <f>SUM(K34+K34*$C$37)</f>
        <v>0</v>
      </c>
      <c r="L36" s="223"/>
      <c r="M36" s="216">
        <f>SUM(M34+M34*$C$37)</f>
        <v>0</v>
      </c>
      <c r="N36" s="222"/>
      <c r="O36" s="216">
        <f>SUM(O34+O34*$C$37)</f>
        <v>0</v>
      </c>
      <c r="P36" s="224"/>
      <c r="Q36" s="216">
        <f>SUM(Q34+Q34*$C$37)</f>
        <v>0</v>
      </c>
      <c r="R36" s="224"/>
      <c r="S36" s="216">
        <f>SUM(S34+S34*$C$37)</f>
        <v>0</v>
      </c>
      <c r="T36" s="224"/>
      <c r="U36" s="216">
        <f>SUM(U34+U34*$C$37)</f>
        <v>0</v>
      </c>
      <c r="V36" s="224"/>
      <c r="W36" s="216">
        <f>SUM(W34+W34*$C$37)</f>
        <v>0</v>
      </c>
      <c r="X36" s="224"/>
      <c r="Y36" s="216">
        <f>SUM(Y34+Y34*$C$37)</f>
        <v>0</v>
      </c>
      <c r="Z36" s="224"/>
      <c r="AA36" s="216">
        <f>SUM(AA34+AA34*$C$37)</f>
        <v>0</v>
      </c>
      <c r="AB36" s="224"/>
      <c r="AC36" s="216">
        <f>SUM(AC34+AC34*$C$37)</f>
        <v>0</v>
      </c>
      <c r="AD36" s="224"/>
      <c r="AE36" s="216">
        <f>SUM(AE34+AE34*$C$37)</f>
        <v>0</v>
      </c>
      <c r="AF36" s="224"/>
      <c r="AG36" s="216">
        <f>SUM(AG34+AG34*$C$37)</f>
        <v>0</v>
      </c>
      <c r="AH36" s="224"/>
      <c r="AI36" s="216">
        <f>SUM(AI34+AI34*$C$37)</f>
        <v>0</v>
      </c>
      <c r="AJ36" s="224"/>
      <c r="AK36" s="216">
        <f>SUM(AK34+AK34*$C$37)</f>
        <v>0</v>
      </c>
      <c r="AL36" s="224"/>
      <c r="AM36" s="216">
        <f>SUM(AM34+AM34*$C$37)</f>
        <v>0</v>
      </c>
      <c r="AN36" s="224"/>
      <c r="AO36" s="216">
        <f>SUM(AO34+AO34*$C$37)</f>
        <v>0</v>
      </c>
      <c r="AP36" s="224"/>
      <c r="AQ36" s="216">
        <f>SUM(AQ34+AQ34*$C$37)</f>
        <v>0</v>
      </c>
      <c r="AR36" s="224"/>
      <c r="AS36" s="216">
        <f>SUM(AS34+AS34*$C$37)</f>
        <v>0</v>
      </c>
      <c r="AT36" s="224"/>
      <c r="AU36" s="216">
        <f>SUM(AU34+AU34*$C$37)</f>
        <v>0</v>
      </c>
      <c r="AV36" s="224"/>
      <c r="AW36" s="216">
        <f>SUM(AW34+AW34*$C$37)</f>
        <v>0</v>
      </c>
      <c r="AX36" s="224"/>
      <c r="AY36" s="216">
        <f>SUM(AY34+AY34*$C$37)</f>
        <v>0</v>
      </c>
      <c r="AZ36" s="224"/>
      <c r="BA36" s="216">
        <f>SUM(BA34+BA34*$C$37)</f>
        <v>0</v>
      </c>
      <c r="BB36" s="227"/>
      <c r="BC36" s="216">
        <f>SUM(BC34+BC34*$C$37)</f>
        <v>0</v>
      </c>
      <c r="BE36" s="225"/>
    </row>
    <row r="37" spans="1:57" s="22" customFormat="1" ht="11.25" customHeight="1" x14ac:dyDescent="0.2">
      <c r="A37" s="22" t="s">
        <v>90</v>
      </c>
      <c r="C37" s="407">
        <v>0.56999999999999995</v>
      </c>
      <c r="D37" s="408"/>
      <c r="E37" s="211" t="s">
        <v>148</v>
      </c>
      <c r="F37" s="211"/>
      <c r="G37" s="211"/>
      <c r="H37" s="25"/>
      <c r="I37" s="25"/>
      <c r="J37" s="16"/>
      <c r="K37" s="25"/>
      <c r="L37" s="62"/>
      <c r="M37" s="25"/>
      <c r="N37" s="16"/>
      <c r="O37" s="25"/>
      <c r="P37" s="191"/>
      <c r="Q37" s="25"/>
      <c r="R37" s="191"/>
      <c r="S37" s="25"/>
      <c r="T37" s="191"/>
      <c r="U37" s="25"/>
      <c r="V37" s="191"/>
      <c r="W37" s="25"/>
      <c r="X37" s="191"/>
      <c r="Y37" s="25"/>
      <c r="Z37" s="191"/>
      <c r="AA37" s="25"/>
      <c r="AB37" s="191"/>
      <c r="AC37" s="25"/>
      <c r="AD37" s="191"/>
      <c r="AE37" s="25"/>
      <c r="AF37" s="191"/>
      <c r="AG37" s="25"/>
      <c r="AH37" s="191"/>
      <c r="AI37" s="25"/>
      <c r="AJ37" s="191"/>
      <c r="AK37" s="25"/>
      <c r="AL37" s="191"/>
      <c r="AM37" s="25"/>
      <c r="AN37" s="191"/>
      <c r="AO37" s="25"/>
      <c r="AP37" s="191"/>
      <c r="AQ37" s="25"/>
      <c r="AR37" s="191"/>
      <c r="AS37" s="25"/>
      <c r="AT37" s="191"/>
      <c r="AU37" s="25"/>
      <c r="AV37" s="191"/>
      <c r="AW37" s="25"/>
      <c r="AX37" s="191"/>
      <c r="AY37" s="25"/>
      <c r="AZ37" s="191"/>
      <c r="BA37" s="25"/>
      <c r="BB37" s="60"/>
      <c r="BC37" s="25"/>
      <c r="BE37" s="24"/>
    </row>
    <row r="38" spans="1:57" s="22" customFormat="1" ht="11.25" customHeight="1" x14ac:dyDescent="0.2">
      <c r="J38" s="66"/>
      <c r="L38" s="65"/>
      <c r="N38" s="66"/>
      <c r="P38" s="70"/>
      <c r="R38" s="70"/>
      <c r="T38" s="70"/>
      <c r="V38" s="70"/>
      <c r="X38" s="70"/>
      <c r="Z38" s="70"/>
      <c r="AB38" s="70"/>
      <c r="AD38" s="70"/>
      <c r="AF38" s="70"/>
      <c r="AH38" s="70"/>
      <c r="AJ38" s="70"/>
      <c r="AL38" s="70"/>
      <c r="AN38" s="70"/>
      <c r="AP38" s="70"/>
      <c r="AR38" s="70"/>
      <c r="AT38" s="70"/>
      <c r="AV38" s="70"/>
      <c r="AX38" s="70"/>
      <c r="AZ38" s="70"/>
      <c r="BE38" s="24"/>
    </row>
    <row r="39" spans="1:57" s="221" customFormat="1" ht="11.25" hidden="1" customHeight="1" x14ac:dyDescent="0.2">
      <c r="B39" s="221" t="s">
        <v>25</v>
      </c>
      <c r="I39" s="219">
        <v>10</v>
      </c>
      <c r="J39" s="228"/>
      <c r="K39" s="219">
        <v>87.45</v>
      </c>
      <c r="L39" s="229"/>
      <c r="M39" s="219">
        <v>142</v>
      </c>
      <c r="N39" s="228"/>
      <c r="O39" s="219">
        <v>18</v>
      </c>
      <c r="P39" s="224"/>
      <c r="Q39" s="219">
        <v>128.6</v>
      </c>
      <c r="R39" s="224"/>
      <c r="S39" s="219">
        <v>289</v>
      </c>
      <c r="T39" s="224"/>
      <c r="U39" s="219">
        <v>14</v>
      </c>
      <c r="V39" s="224"/>
      <c r="W39" s="219">
        <v>488</v>
      </c>
      <c r="X39" s="224"/>
      <c r="Y39" s="219">
        <v>10</v>
      </c>
      <c r="Z39" s="224"/>
      <c r="AA39" s="219">
        <v>15</v>
      </c>
      <c r="AB39" s="224"/>
      <c r="AC39" s="219">
        <v>64</v>
      </c>
      <c r="AD39" s="224"/>
      <c r="AE39" s="219">
        <v>46</v>
      </c>
      <c r="AF39" s="224"/>
      <c r="AG39" s="219">
        <v>18</v>
      </c>
      <c r="AH39" s="224"/>
      <c r="AI39" s="219">
        <v>87</v>
      </c>
      <c r="AJ39" s="224"/>
      <c r="AK39" s="219">
        <v>29</v>
      </c>
      <c r="AL39" s="224"/>
      <c r="AM39" s="219">
        <v>179</v>
      </c>
      <c r="AN39" s="224"/>
      <c r="AO39" s="219">
        <v>136</v>
      </c>
      <c r="AP39" s="224"/>
      <c r="AQ39" s="219">
        <v>154</v>
      </c>
      <c r="AR39" s="224"/>
      <c r="AS39" s="219">
        <v>132</v>
      </c>
      <c r="AT39" s="224"/>
      <c r="AU39" s="219">
        <v>139</v>
      </c>
      <c r="AV39" s="224"/>
      <c r="AW39" s="219">
        <v>76</v>
      </c>
      <c r="AX39" s="224"/>
      <c r="AY39" s="219">
        <v>102</v>
      </c>
      <c r="AZ39" s="224"/>
      <c r="BA39" s="219">
        <v>111</v>
      </c>
      <c r="BB39" s="230"/>
      <c r="BC39" s="219">
        <v>111</v>
      </c>
      <c r="BE39" s="231"/>
    </row>
    <row r="40" spans="1:57" s="221" customFormat="1" ht="11.25" hidden="1" customHeight="1" x14ac:dyDescent="0.2">
      <c r="A40" s="232"/>
      <c r="B40" s="221" t="s">
        <v>46</v>
      </c>
      <c r="I40" s="219">
        <v>18</v>
      </c>
      <c r="J40" s="228"/>
      <c r="K40" s="219">
        <v>230</v>
      </c>
      <c r="L40" s="229"/>
      <c r="M40" s="219">
        <v>216</v>
      </c>
      <c r="N40" s="228"/>
      <c r="O40" s="219">
        <v>27</v>
      </c>
      <c r="P40" s="224"/>
      <c r="Q40" s="219">
        <v>351</v>
      </c>
      <c r="R40" s="224"/>
      <c r="S40" s="219">
        <v>439</v>
      </c>
      <c r="T40" s="224"/>
      <c r="U40" s="219">
        <v>21</v>
      </c>
      <c r="V40" s="224"/>
      <c r="W40" s="219">
        <v>742</v>
      </c>
      <c r="X40" s="224"/>
      <c r="Y40" s="219">
        <v>15</v>
      </c>
      <c r="Z40" s="224"/>
      <c r="AA40" s="219">
        <v>23</v>
      </c>
      <c r="AB40" s="224"/>
      <c r="AC40" s="219">
        <v>97</v>
      </c>
      <c r="AD40" s="224"/>
      <c r="AE40" s="219">
        <v>70</v>
      </c>
      <c r="AF40" s="224"/>
      <c r="AG40" s="219">
        <v>27</v>
      </c>
      <c r="AH40" s="224"/>
      <c r="AI40" s="219">
        <v>132</v>
      </c>
      <c r="AJ40" s="224"/>
      <c r="AK40" s="219">
        <v>44</v>
      </c>
      <c r="AL40" s="224"/>
      <c r="AM40" s="219">
        <v>272</v>
      </c>
      <c r="AN40" s="224"/>
      <c r="AO40" s="219">
        <v>206</v>
      </c>
      <c r="AP40" s="224"/>
      <c r="AQ40" s="219">
        <v>234</v>
      </c>
      <c r="AR40" s="224"/>
      <c r="AS40" s="219">
        <v>201</v>
      </c>
      <c r="AT40" s="224"/>
      <c r="AU40" s="219">
        <v>211</v>
      </c>
      <c r="AV40" s="224"/>
      <c r="AW40" s="219">
        <v>116</v>
      </c>
      <c r="AX40" s="224"/>
      <c r="AY40" s="219">
        <v>155</v>
      </c>
      <c r="AZ40" s="224"/>
      <c r="BA40" s="219">
        <v>169</v>
      </c>
      <c r="BB40" s="233"/>
      <c r="BC40" s="219">
        <v>169</v>
      </c>
      <c r="BE40" s="231"/>
    </row>
    <row r="41" spans="1:57" s="22" customFormat="1" ht="11.25" hidden="1" customHeight="1" x14ac:dyDescent="0.2">
      <c r="A41" s="25"/>
      <c r="J41" s="66"/>
      <c r="L41" s="65"/>
      <c r="N41" s="66"/>
      <c r="P41" s="70"/>
      <c r="R41" s="70"/>
      <c r="T41" s="70"/>
      <c r="V41" s="70"/>
      <c r="X41" s="70"/>
      <c r="Z41" s="70"/>
      <c r="AB41" s="70"/>
      <c r="AD41" s="70"/>
      <c r="AF41" s="70"/>
      <c r="AH41" s="70"/>
      <c r="AJ41" s="70"/>
      <c r="AL41" s="70"/>
      <c r="AN41" s="70"/>
      <c r="AP41" s="70"/>
      <c r="AR41" s="70"/>
      <c r="AT41" s="70"/>
      <c r="AV41" s="70"/>
      <c r="AX41" s="70"/>
      <c r="AZ41" s="70"/>
    </row>
    <row r="42" spans="1:57" s="19" customFormat="1" hidden="1" x14ac:dyDescent="0.2">
      <c r="A42" s="18"/>
      <c r="B42" s="19" t="s">
        <v>77</v>
      </c>
      <c r="J42" s="66"/>
      <c r="L42" s="65"/>
      <c r="N42" s="66"/>
      <c r="P42" s="70"/>
      <c r="R42" s="70"/>
      <c r="T42" s="70"/>
      <c r="V42" s="70"/>
      <c r="X42" s="70"/>
      <c r="Z42" s="70"/>
      <c r="AB42" s="70"/>
      <c r="AD42" s="70"/>
      <c r="AF42" s="70"/>
      <c r="AH42" s="70"/>
      <c r="AJ42" s="70"/>
      <c r="AL42" s="70"/>
      <c r="AN42" s="70"/>
      <c r="AP42" s="70"/>
      <c r="AR42" s="70"/>
      <c r="AT42" s="70"/>
      <c r="AV42" s="70"/>
      <c r="AX42" s="70"/>
      <c r="AZ42" s="70"/>
    </row>
    <row r="43" spans="1:57" s="19" customFormat="1" hidden="1" x14ac:dyDescent="0.2">
      <c r="A43" s="18"/>
      <c r="C43" s="19" t="s">
        <v>74</v>
      </c>
      <c r="I43" s="220">
        <f>I39-I34</f>
        <v>10</v>
      </c>
      <c r="J43" s="220"/>
      <c r="K43" s="220">
        <f>K39-K34</f>
        <v>87.45</v>
      </c>
      <c r="L43" s="220"/>
      <c r="M43" s="220">
        <f>M39-M34</f>
        <v>142</v>
      </c>
      <c r="N43" s="220"/>
      <c r="O43" s="220">
        <f>O39-O34</f>
        <v>18</v>
      </c>
      <c r="P43" s="220"/>
      <c r="Q43" s="220">
        <f>Q39-Q34</f>
        <v>128.6</v>
      </c>
      <c r="R43" s="220"/>
      <c r="S43" s="220">
        <f>S39-S34</f>
        <v>289</v>
      </c>
      <c r="T43" s="220"/>
      <c r="U43" s="220">
        <f>U39-U34</f>
        <v>14</v>
      </c>
      <c r="V43" s="220"/>
      <c r="W43" s="220">
        <f>W39-W34</f>
        <v>488</v>
      </c>
      <c r="X43" s="220"/>
      <c r="Y43" s="220">
        <f>Y39-Y34</f>
        <v>10</v>
      </c>
      <c r="Z43" s="220"/>
      <c r="AA43" s="220">
        <f>AA39-AA34</f>
        <v>15</v>
      </c>
      <c r="AB43" s="220"/>
      <c r="AC43" s="220">
        <f>AC39-AC34</f>
        <v>64</v>
      </c>
      <c r="AD43" s="220"/>
      <c r="AE43" s="220">
        <f>AE39-AE34</f>
        <v>46</v>
      </c>
      <c r="AF43" s="220"/>
      <c r="AG43" s="220">
        <f>AG39-AG34</f>
        <v>18</v>
      </c>
      <c r="AH43" s="220"/>
      <c r="AI43" s="220">
        <f>AI39-AI34</f>
        <v>87</v>
      </c>
      <c r="AJ43" s="220"/>
      <c r="AK43" s="220">
        <f>AK39-AK34</f>
        <v>29</v>
      </c>
      <c r="AL43" s="220"/>
      <c r="AM43" s="220">
        <f>AM39-AM34</f>
        <v>179</v>
      </c>
      <c r="AN43" s="220"/>
      <c r="AO43" s="220">
        <f>AO39-AO34</f>
        <v>136</v>
      </c>
      <c r="AP43" s="220"/>
      <c r="AQ43" s="220">
        <f>AQ39-AQ34</f>
        <v>154</v>
      </c>
      <c r="AR43" s="220"/>
      <c r="AS43" s="220">
        <f>AS39-AS34</f>
        <v>132</v>
      </c>
      <c r="AT43" s="220"/>
      <c r="AU43" s="220">
        <f>AU39-AU34</f>
        <v>139</v>
      </c>
      <c r="AV43" s="220"/>
      <c r="AW43" s="220">
        <f>AW39-AW34</f>
        <v>76</v>
      </c>
      <c r="AX43" s="220"/>
      <c r="AY43" s="220">
        <f>AY39-AY34</f>
        <v>102</v>
      </c>
      <c r="AZ43" s="220"/>
      <c r="BA43" s="220">
        <f>BA39-BA34</f>
        <v>111</v>
      </c>
      <c r="BC43" s="220">
        <f>BC39-BC34</f>
        <v>111</v>
      </c>
    </row>
    <row r="44" spans="1:57" hidden="1" x14ac:dyDescent="0.2">
      <c r="C44" s="19" t="s">
        <v>75</v>
      </c>
      <c r="I44" s="220">
        <f>I40-I36</f>
        <v>18</v>
      </c>
      <c r="J44" s="220"/>
      <c r="K44" s="220">
        <f>K40-K36</f>
        <v>230</v>
      </c>
      <c r="L44" s="220"/>
      <c r="M44" s="220">
        <f>M40-M36</f>
        <v>216</v>
      </c>
      <c r="N44" s="220"/>
      <c r="O44" s="220">
        <f>O40-O36</f>
        <v>27</v>
      </c>
      <c r="P44" s="220"/>
      <c r="Q44" s="220">
        <f>Q40-Q36</f>
        <v>351</v>
      </c>
      <c r="R44" s="220"/>
      <c r="S44" s="220">
        <f>S40-S36</f>
        <v>439</v>
      </c>
      <c r="T44" s="220"/>
      <c r="U44" s="220">
        <f>U40-U36</f>
        <v>21</v>
      </c>
      <c r="V44" s="220"/>
      <c r="W44" s="220">
        <f>W40-W36</f>
        <v>742</v>
      </c>
      <c r="X44" s="220"/>
      <c r="Y44" s="220">
        <f>Y40-Y36</f>
        <v>15</v>
      </c>
      <c r="Z44" s="220"/>
      <c r="AA44" s="220">
        <f>AA40-AA36</f>
        <v>23</v>
      </c>
      <c r="AB44" s="220"/>
      <c r="AC44" s="220">
        <f>AC40-AC36</f>
        <v>97</v>
      </c>
      <c r="AD44" s="220"/>
      <c r="AE44" s="220">
        <f>AE40-AE36</f>
        <v>70</v>
      </c>
      <c r="AF44" s="220"/>
      <c r="AG44" s="220">
        <f>AG40-AG36</f>
        <v>27</v>
      </c>
      <c r="AH44" s="220"/>
      <c r="AI44" s="220">
        <f>AI40-AI36</f>
        <v>132</v>
      </c>
      <c r="AJ44" s="220"/>
      <c r="AK44" s="220">
        <f>AK40-AK36</f>
        <v>44</v>
      </c>
      <c r="AL44" s="220"/>
      <c r="AM44" s="220">
        <f>AM40-AM36</f>
        <v>272</v>
      </c>
      <c r="AN44" s="220"/>
      <c r="AO44" s="220">
        <f>AO40-AO36</f>
        <v>206</v>
      </c>
      <c r="AP44" s="220"/>
      <c r="AQ44" s="220">
        <f>AQ40-AQ36</f>
        <v>234</v>
      </c>
      <c r="AR44" s="220"/>
      <c r="AS44" s="220">
        <f>AS40-AS36</f>
        <v>201</v>
      </c>
      <c r="AT44" s="220"/>
      <c r="AU44" s="220">
        <f>AU40-AU36</f>
        <v>211</v>
      </c>
      <c r="AV44" s="220"/>
      <c r="AW44" s="220">
        <f>AW40-AW36</f>
        <v>116</v>
      </c>
      <c r="AX44" s="220"/>
      <c r="AY44" s="220">
        <f>AY40-AY36</f>
        <v>155</v>
      </c>
      <c r="AZ44" s="220"/>
      <c r="BA44" s="220">
        <f>BA40-BA36</f>
        <v>169</v>
      </c>
      <c r="BC44" s="220">
        <f>BC40-BC36</f>
        <v>169</v>
      </c>
    </row>
    <row r="45" spans="1:57" s="370" customFormat="1" x14ac:dyDescent="0.2">
      <c r="A45" s="368"/>
      <c r="B45" s="369" t="s">
        <v>111</v>
      </c>
      <c r="C45" s="369"/>
      <c r="D45" s="369"/>
      <c r="E45" s="369"/>
      <c r="F45" s="369"/>
      <c r="G45" s="369"/>
      <c r="H45" s="369"/>
      <c r="I45" s="369"/>
      <c r="K45" s="369"/>
      <c r="L45" s="371"/>
      <c r="M45" s="369"/>
      <c r="O45" s="369"/>
      <c r="P45" s="372"/>
      <c r="Q45" s="369"/>
      <c r="S45" s="369"/>
      <c r="T45" s="371"/>
      <c r="U45" s="369"/>
      <c r="V45" s="371"/>
      <c r="W45" s="369"/>
      <c r="X45" s="371"/>
      <c r="Y45" s="369"/>
      <c r="Z45" s="371"/>
      <c r="AA45" s="369"/>
      <c r="AB45" s="371"/>
      <c r="AC45" s="369"/>
      <c r="AD45" s="371"/>
      <c r="AE45" s="369"/>
      <c r="AF45" s="371"/>
      <c r="AG45" s="369"/>
      <c r="AH45" s="371"/>
      <c r="AI45" s="369"/>
      <c r="AJ45" s="371"/>
      <c r="AK45" s="369"/>
      <c r="AL45" s="371"/>
      <c r="AM45" s="369"/>
      <c r="AN45" s="371"/>
      <c r="AO45" s="369"/>
      <c r="AP45" s="371"/>
      <c r="AQ45" s="369"/>
      <c r="AR45" s="371"/>
      <c r="AS45" s="369"/>
      <c r="AT45" s="371"/>
      <c r="AU45" s="369"/>
      <c r="AV45" s="371"/>
      <c r="AW45" s="369"/>
      <c r="AX45" s="371"/>
      <c r="AY45" s="369"/>
      <c r="AZ45" s="371"/>
      <c r="BA45" s="369"/>
      <c r="BC45" s="369"/>
    </row>
    <row r="46" spans="1:57" x14ac:dyDescent="0.2">
      <c r="P46" s="70"/>
    </row>
    <row r="47" spans="1:57" x14ac:dyDescent="0.2">
      <c r="P47" s="70"/>
    </row>
    <row r="48" spans="1:57" x14ac:dyDescent="0.2">
      <c r="P48" s="70"/>
    </row>
    <row r="49" spans="16:16" x14ac:dyDescent="0.2">
      <c r="P49" s="70"/>
    </row>
    <row r="50" spans="16:16" x14ac:dyDescent="0.2">
      <c r="P50" s="70"/>
    </row>
    <row r="51" spans="16:16" x14ac:dyDescent="0.2">
      <c r="P51" s="70"/>
    </row>
    <row r="52" spans="16:16" x14ac:dyDescent="0.2">
      <c r="P52" s="70"/>
    </row>
    <row r="53" spans="16:16" x14ac:dyDescent="0.2">
      <c r="P53" s="70"/>
    </row>
    <row r="54" spans="16:16" x14ac:dyDescent="0.2">
      <c r="P54" s="70"/>
    </row>
    <row r="55" spans="16:16" x14ac:dyDescent="0.2">
      <c r="P55" s="70"/>
    </row>
  </sheetData>
  <mergeCells count="21">
    <mergeCell ref="AZ7:BA7"/>
    <mergeCell ref="AP7:AQ7"/>
    <mergeCell ref="AR7:AS7"/>
    <mergeCell ref="AT7:AU7"/>
    <mergeCell ref="AV7:AW7"/>
    <mergeCell ref="AX7:AY7"/>
    <mergeCell ref="AF7:AG7"/>
    <mergeCell ref="AH7:AI7"/>
    <mergeCell ref="AJ7:AK7"/>
    <mergeCell ref="AL7:AM7"/>
    <mergeCell ref="AN7:AO7"/>
    <mergeCell ref="V7:W7"/>
    <mergeCell ref="X7:Y7"/>
    <mergeCell ref="Z7:AA7"/>
    <mergeCell ref="AB7:AC7"/>
    <mergeCell ref="AD7:AE7"/>
    <mergeCell ref="T7:U7"/>
    <mergeCell ref="C37:D37"/>
    <mergeCell ref="L7:M7"/>
    <mergeCell ref="N7:O7"/>
    <mergeCell ref="P7:S7"/>
  </mergeCells>
  <phoneticPr fontId="0" type="noConversion"/>
  <pageMargins left="0.143700787" right="0" top="0.261811024" bottom="0.261811024" header="0.23622047244094499" footer="0.31496062992126"/>
  <pageSetup scale="77" fitToWidth="4" orientation="landscape" horizontalDpi="1200" verticalDpi="1200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SwitchToMainMenu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327660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BG32"/>
  <sheetViews>
    <sheetView zoomScaleNormal="100" zoomScaleSheetLayoutView="100" workbookViewId="0">
      <pane xSplit="7" ySplit="9" topLeftCell="AP10" activePane="bottomRight" state="frozen"/>
      <selection pane="topRight" activeCell="H1" sqref="H1"/>
      <selection pane="bottomLeft" activeCell="A10" sqref="A10"/>
      <selection pane="bottomRight" activeCell="A11" sqref="A11"/>
    </sheetView>
  </sheetViews>
  <sheetFormatPr defaultColWidth="9.33203125" defaultRowHeight="10.199999999999999" x14ac:dyDescent="0.2"/>
  <cols>
    <col min="1" max="1" width="23.33203125" style="140" customWidth="1"/>
    <col min="2" max="2" width="22.33203125" style="140" customWidth="1"/>
    <col min="3" max="3" width="7.33203125" style="140" customWidth="1"/>
    <col min="4" max="4" width="9.44140625" style="117" bestFit="1" customWidth="1"/>
    <col min="5" max="5" width="10.33203125" style="117" customWidth="1"/>
    <col min="6" max="6" width="8.33203125" style="117" customWidth="1"/>
    <col min="7" max="7" width="10.33203125" style="140" customWidth="1"/>
    <col min="8" max="8" width="4.6640625" style="77" customWidth="1"/>
    <col min="9" max="9" width="9.6640625" style="77" customWidth="1"/>
    <col min="10" max="10" width="4.6640625" style="140" customWidth="1"/>
    <col min="11" max="11" width="9.6640625" style="140" customWidth="1"/>
    <col min="12" max="12" width="4.6640625" style="140" customWidth="1"/>
    <col min="13" max="13" width="9.6640625" style="140" customWidth="1"/>
    <col min="14" max="14" width="4.6640625" style="140" customWidth="1"/>
    <col min="15" max="15" width="9.6640625" style="140" customWidth="1"/>
    <col min="16" max="16" width="4.6640625" style="140" customWidth="1"/>
    <col min="17" max="17" width="9.6640625" style="140" customWidth="1"/>
    <col min="18" max="18" width="4.6640625" style="140" customWidth="1"/>
    <col min="19" max="19" width="9.6640625" style="140" customWidth="1"/>
    <col min="20" max="20" width="4.6640625" style="140" customWidth="1"/>
    <col min="21" max="21" width="9.6640625" style="140" customWidth="1"/>
    <col min="22" max="22" width="4.6640625" style="140" customWidth="1"/>
    <col min="23" max="23" width="9.6640625" style="140" customWidth="1"/>
    <col min="24" max="24" width="4.6640625" style="140" customWidth="1"/>
    <col min="25" max="25" width="9.6640625" style="140" customWidth="1"/>
    <col min="26" max="26" width="4.6640625" style="140" customWidth="1"/>
    <col min="27" max="27" width="9.6640625" style="140" customWidth="1"/>
    <col min="28" max="28" width="4.6640625" style="140" customWidth="1"/>
    <col min="29" max="29" width="9.6640625" style="140" customWidth="1"/>
    <col min="30" max="30" width="4.6640625" style="140" customWidth="1"/>
    <col min="31" max="31" width="9.6640625" style="140" customWidth="1"/>
    <col min="32" max="32" width="4.6640625" style="140" customWidth="1"/>
    <col min="33" max="33" width="9.6640625" style="140" customWidth="1"/>
    <col min="34" max="34" width="4.6640625" style="140" customWidth="1"/>
    <col min="35" max="35" width="9.6640625" style="140" customWidth="1"/>
    <col min="36" max="36" width="4.6640625" style="140" customWidth="1"/>
    <col min="37" max="37" width="9.6640625" style="140" customWidth="1"/>
    <col min="38" max="38" width="4.6640625" style="140" customWidth="1"/>
    <col min="39" max="39" width="9.6640625" style="140" customWidth="1"/>
    <col min="40" max="40" width="4.6640625" style="140" customWidth="1"/>
    <col min="41" max="41" width="9.6640625" style="140" customWidth="1"/>
    <col min="42" max="42" width="4.6640625" style="140" customWidth="1"/>
    <col min="43" max="43" width="9.6640625" style="140" customWidth="1"/>
    <col min="44" max="44" width="4.6640625" style="140" customWidth="1"/>
    <col min="45" max="45" width="9.6640625" style="140" customWidth="1"/>
    <col min="46" max="46" width="4.6640625" style="140" customWidth="1"/>
    <col min="47" max="47" width="9.6640625" style="140" customWidth="1"/>
    <col min="48" max="48" width="4.6640625" style="140" customWidth="1"/>
    <col min="49" max="49" width="9.6640625" style="140" customWidth="1"/>
    <col min="50" max="50" width="4.6640625" style="140" customWidth="1"/>
    <col min="51" max="51" width="9.6640625" style="140" customWidth="1"/>
    <col min="52" max="52" width="4.6640625" style="140" customWidth="1"/>
    <col min="53" max="53" width="9.6640625" style="140" customWidth="1"/>
    <col min="54" max="54" width="4.6640625" style="77" customWidth="1"/>
    <col min="55" max="55" width="9.44140625" style="77" customWidth="1"/>
    <col min="56" max="56" width="6.44140625" style="140" customWidth="1"/>
    <col min="57" max="57" width="9.6640625" style="138" customWidth="1"/>
    <col min="58" max="58" width="7.44140625" style="140" customWidth="1"/>
    <col min="59" max="59" width="10.6640625" style="140" customWidth="1"/>
    <col min="60" max="16384" width="9.33203125" style="140"/>
  </cols>
  <sheetData>
    <row r="1" spans="1:59" s="77" customFormat="1" ht="22.8" x14ac:dyDescent="0.4">
      <c r="A1" s="215" t="str">
        <f>+Rate!A1</f>
        <v>SERVICE CENTER NAME?</v>
      </c>
      <c r="D1" s="157"/>
      <c r="E1" s="78"/>
      <c r="F1" s="157"/>
      <c r="G1" s="157"/>
      <c r="H1" s="157"/>
      <c r="I1" s="190"/>
      <c r="J1" s="156"/>
      <c r="O1" s="68"/>
      <c r="P1" s="68"/>
      <c r="Q1" s="68"/>
      <c r="BE1" s="68"/>
    </row>
    <row r="2" spans="1:59" s="77" customFormat="1" ht="10.8" x14ac:dyDescent="0.2">
      <c r="D2" s="155"/>
      <c r="E2" s="78"/>
      <c r="F2" s="78"/>
      <c r="I2" s="154"/>
      <c r="J2" s="63"/>
      <c r="K2" s="63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</row>
    <row r="3" spans="1:59" s="77" customFormat="1" ht="10.8" x14ac:dyDescent="0.2">
      <c r="D3" s="155"/>
      <c r="E3" s="78"/>
      <c r="F3" s="78"/>
      <c r="I3" s="155" t="s">
        <v>5</v>
      </c>
      <c r="J3" s="63">
        <f>AccountNumber</f>
        <v>0</v>
      </c>
      <c r="K3" s="38"/>
      <c r="L3" s="153"/>
      <c r="M3" s="153"/>
      <c r="N3" s="153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</row>
    <row r="4" spans="1:59" s="77" customFormat="1" ht="12.75" customHeight="1" x14ac:dyDescent="0.2">
      <c r="D4" s="155"/>
      <c r="E4" s="78"/>
      <c r="F4" s="78"/>
      <c r="I4" s="155" t="s">
        <v>6</v>
      </c>
      <c r="J4" s="414">
        <f>Date</f>
        <v>0</v>
      </c>
      <c r="K4" s="414"/>
      <c r="L4" s="153"/>
      <c r="M4" s="153"/>
      <c r="N4" s="153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</row>
    <row r="5" spans="1:59" s="52" customFormat="1" ht="21" x14ac:dyDescent="0.35">
      <c r="A5" s="53" t="s">
        <v>83</v>
      </c>
      <c r="C5" s="49"/>
      <c r="D5" s="49"/>
      <c r="E5" s="56"/>
      <c r="F5" s="49"/>
      <c r="G5" s="48"/>
      <c r="H5" s="49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</row>
    <row r="6" spans="1:59" s="77" customFormat="1" x14ac:dyDescent="0.2">
      <c r="E6" s="78"/>
      <c r="G6" s="189"/>
      <c r="H6" s="419" t="s">
        <v>33</v>
      </c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190"/>
    </row>
    <row r="7" spans="1:59" s="77" customFormat="1" ht="12.75" customHeight="1" x14ac:dyDescent="0.2">
      <c r="A7" s="194"/>
      <c r="B7" s="194"/>
      <c r="C7" s="194"/>
      <c r="D7" s="194"/>
      <c r="E7" s="78"/>
      <c r="F7" s="194"/>
      <c r="G7" s="194"/>
      <c r="H7" s="421" t="s">
        <v>1</v>
      </c>
      <c r="I7" s="416"/>
      <c r="J7" s="415" t="s">
        <v>2</v>
      </c>
      <c r="K7" s="416"/>
      <c r="L7" s="415" t="s">
        <v>3</v>
      </c>
      <c r="M7" s="416"/>
      <c r="N7" s="415" t="s">
        <v>48</v>
      </c>
      <c r="O7" s="416"/>
      <c r="P7" s="415" t="s">
        <v>49</v>
      </c>
      <c r="Q7" s="416"/>
      <c r="R7" s="415" t="s">
        <v>50</v>
      </c>
      <c r="S7" s="416"/>
      <c r="T7" s="415" t="s">
        <v>51</v>
      </c>
      <c r="U7" s="422"/>
      <c r="V7" s="415" t="s">
        <v>53</v>
      </c>
      <c r="W7" s="422"/>
      <c r="X7" s="415" t="s">
        <v>54</v>
      </c>
      <c r="Y7" s="422"/>
      <c r="Z7" s="415" t="s">
        <v>55</v>
      </c>
      <c r="AA7" s="422"/>
      <c r="AB7" s="415" t="s">
        <v>56</v>
      </c>
      <c r="AC7" s="422"/>
      <c r="AD7" s="415" t="s">
        <v>57</v>
      </c>
      <c r="AE7" s="422"/>
      <c r="AF7" s="415" t="s">
        <v>58</v>
      </c>
      <c r="AG7" s="422"/>
      <c r="AH7" s="415" t="s">
        <v>59</v>
      </c>
      <c r="AI7" s="422"/>
      <c r="AJ7" s="415" t="s">
        <v>60</v>
      </c>
      <c r="AK7" s="422"/>
      <c r="AL7" s="415" t="s">
        <v>61</v>
      </c>
      <c r="AM7" s="422"/>
      <c r="AN7" s="415" t="s">
        <v>62</v>
      </c>
      <c r="AO7" s="422"/>
      <c r="AP7" s="415" t="s">
        <v>63</v>
      </c>
      <c r="AQ7" s="422"/>
      <c r="AR7" s="415" t="s">
        <v>64</v>
      </c>
      <c r="AS7" s="422"/>
      <c r="AT7" s="415" t="s">
        <v>65</v>
      </c>
      <c r="AU7" s="422"/>
      <c r="AV7" s="415" t="s">
        <v>66</v>
      </c>
      <c r="AW7" s="422"/>
      <c r="AX7" s="415" t="s">
        <v>67</v>
      </c>
      <c r="AY7" s="422"/>
      <c r="AZ7" s="415" t="s">
        <v>68</v>
      </c>
      <c r="BA7" s="422"/>
      <c r="BB7" s="415" t="s">
        <v>117</v>
      </c>
      <c r="BC7" s="422"/>
      <c r="BD7" s="415" t="s">
        <v>52</v>
      </c>
      <c r="BE7" s="416"/>
      <c r="BG7" s="68"/>
    </row>
    <row r="8" spans="1:59" s="77" customFormat="1" ht="66" customHeight="1" x14ac:dyDescent="0.2">
      <c r="A8" s="194"/>
      <c r="B8" s="194"/>
      <c r="C8" s="194"/>
      <c r="D8" s="194"/>
      <c r="E8" s="425" t="s">
        <v>28</v>
      </c>
      <c r="F8" s="425" t="s">
        <v>132</v>
      </c>
      <c r="G8" s="427" t="s">
        <v>80</v>
      </c>
      <c r="H8" s="417" t="str">
        <f>(Rate!I14)</f>
        <v>Title</v>
      </c>
      <c r="I8" s="418"/>
      <c r="J8" s="417" t="str">
        <f>(Rate!K14)</f>
        <v>Title</v>
      </c>
      <c r="K8" s="418"/>
      <c r="L8" s="417" t="str">
        <f>(Rate!M14)</f>
        <v>Title</v>
      </c>
      <c r="M8" s="418"/>
      <c r="N8" s="417" t="str">
        <f>(Rate!O14)</f>
        <v>Title</v>
      </c>
      <c r="O8" s="418"/>
      <c r="P8" s="417" t="str">
        <f>(Rate!Q14)</f>
        <v>Title</v>
      </c>
      <c r="Q8" s="418"/>
      <c r="R8" s="417" t="str">
        <f>(Rate!S14)</f>
        <v>Title</v>
      </c>
      <c r="S8" s="418"/>
      <c r="T8" s="412" t="str">
        <f>Rate!U14</f>
        <v>Title</v>
      </c>
      <c r="U8" s="413"/>
      <c r="V8" s="412" t="str">
        <f>Rate!W14</f>
        <v>Title</v>
      </c>
      <c r="W8" s="413"/>
      <c r="X8" s="412" t="str">
        <f>Rate!Y14</f>
        <v>Title</v>
      </c>
      <c r="Y8" s="413"/>
      <c r="Z8" s="412" t="str">
        <f>Rate!AA14</f>
        <v>Title</v>
      </c>
      <c r="AA8" s="413"/>
      <c r="AB8" s="412" t="str">
        <f>Rate!AC14</f>
        <v>Title</v>
      </c>
      <c r="AC8" s="413"/>
      <c r="AD8" s="412" t="str">
        <f>Rate!AE14</f>
        <v>Title</v>
      </c>
      <c r="AE8" s="413"/>
      <c r="AF8" s="412" t="str">
        <f>Rate!AG14</f>
        <v>Title</v>
      </c>
      <c r="AG8" s="413"/>
      <c r="AH8" s="412" t="str">
        <f>Rate!AI14</f>
        <v>Title</v>
      </c>
      <c r="AI8" s="413"/>
      <c r="AJ8" s="412" t="str">
        <f>Rate!AK14</f>
        <v>Title</v>
      </c>
      <c r="AK8" s="413"/>
      <c r="AL8" s="412" t="str">
        <f>Rate!AM14</f>
        <v>Title</v>
      </c>
      <c r="AM8" s="413"/>
      <c r="AN8" s="412" t="str">
        <f>Rate!AO14</f>
        <v>Title</v>
      </c>
      <c r="AO8" s="413"/>
      <c r="AP8" s="412" t="str">
        <f>Rate!AQ14</f>
        <v>Title</v>
      </c>
      <c r="AQ8" s="413"/>
      <c r="AR8" s="412" t="str">
        <f>Rate!AS14</f>
        <v>Title</v>
      </c>
      <c r="AS8" s="413"/>
      <c r="AT8" s="412" t="str">
        <f>Rate!AU14</f>
        <v>Title</v>
      </c>
      <c r="AU8" s="413"/>
      <c r="AV8" s="412" t="str">
        <f>Rate!AW14</f>
        <v>Title</v>
      </c>
      <c r="AW8" s="413"/>
      <c r="AX8" s="412" t="str">
        <f>Rate!AY14</f>
        <v>Title</v>
      </c>
      <c r="AY8" s="413"/>
      <c r="AZ8" s="417" t="str">
        <f>Rate!BA14</f>
        <v>Title</v>
      </c>
      <c r="BA8" s="418"/>
      <c r="BB8" s="417" t="str">
        <f>Rate!BC14</f>
        <v>Title</v>
      </c>
      <c r="BC8" s="418"/>
      <c r="BD8" s="423" t="s">
        <v>80</v>
      </c>
      <c r="BE8" s="424"/>
      <c r="BG8" s="68"/>
    </row>
    <row r="9" spans="1:59" s="77" customFormat="1" ht="31.5" customHeight="1" x14ac:dyDescent="0.2">
      <c r="A9" s="193" t="s">
        <v>11</v>
      </c>
      <c r="B9" s="193" t="s">
        <v>12</v>
      </c>
      <c r="C9" s="193" t="s">
        <v>13</v>
      </c>
      <c r="D9" s="98" t="s">
        <v>8</v>
      </c>
      <c r="E9" s="426"/>
      <c r="F9" s="426"/>
      <c r="G9" s="428"/>
      <c r="H9" s="108" t="s">
        <v>9</v>
      </c>
      <c r="I9" s="96" t="s">
        <v>10</v>
      </c>
      <c r="J9" s="108" t="s">
        <v>9</v>
      </c>
      <c r="K9" s="96" t="s">
        <v>10</v>
      </c>
      <c r="L9" s="108" t="s">
        <v>9</v>
      </c>
      <c r="M9" s="96" t="s">
        <v>10</v>
      </c>
      <c r="N9" s="108" t="s">
        <v>9</v>
      </c>
      <c r="O9" s="96" t="s">
        <v>10</v>
      </c>
      <c r="P9" s="108" t="s">
        <v>9</v>
      </c>
      <c r="Q9" s="96" t="s">
        <v>10</v>
      </c>
      <c r="R9" s="108" t="s">
        <v>9</v>
      </c>
      <c r="S9" s="96" t="s">
        <v>10</v>
      </c>
      <c r="T9" s="108" t="s">
        <v>9</v>
      </c>
      <c r="U9" s="96" t="s">
        <v>10</v>
      </c>
      <c r="V9" s="108" t="s">
        <v>9</v>
      </c>
      <c r="W9" s="96" t="s">
        <v>10</v>
      </c>
      <c r="X9" s="108" t="s">
        <v>9</v>
      </c>
      <c r="Y9" s="96" t="s">
        <v>10</v>
      </c>
      <c r="Z9" s="108" t="s">
        <v>9</v>
      </c>
      <c r="AA9" s="96" t="s">
        <v>10</v>
      </c>
      <c r="AB9" s="108" t="s">
        <v>9</v>
      </c>
      <c r="AC9" s="96" t="s">
        <v>10</v>
      </c>
      <c r="AD9" s="108" t="s">
        <v>9</v>
      </c>
      <c r="AE9" s="96" t="s">
        <v>10</v>
      </c>
      <c r="AF9" s="108" t="s">
        <v>9</v>
      </c>
      <c r="AG9" s="96" t="s">
        <v>10</v>
      </c>
      <c r="AH9" s="108" t="s">
        <v>9</v>
      </c>
      <c r="AI9" s="96" t="s">
        <v>10</v>
      </c>
      <c r="AJ9" s="108" t="s">
        <v>9</v>
      </c>
      <c r="AK9" s="96" t="s">
        <v>10</v>
      </c>
      <c r="AL9" s="108" t="s">
        <v>9</v>
      </c>
      <c r="AM9" s="96" t="s">
        <v>10</v>
      </c>
      <c r="AN9" s="108" t="s">
        <v>9</v>
      </c>
      <c r="AO9" s="96" t="s">
        <v>10</v>
      </c>
      <c r="AP9" s="108" t="s">
        <v>9</v>
      </c>
      <c r="AQ9" s="96" t="s">
        <v>10</v>
      </c>
      <c r="AR9" s="108" t="s">
        <v>9</v>
      </c>
      <c r="AS9" s="96" t="s">
        <v>10</v>
      </c>
      <c r="AT9" s="108" t="s">
        <v>9</v>
      </c>
      <c r="AU9" s="96" t="s">
        <v>10</v>
      </c>
      <c r="AV9" s="108" t="s">
        <v>9</v>
      </c>
      <c r="AW9" s="96" t="s">
        <v>10</v>
      </c>
      <c r="AX9" s="108" t="s">
        <v>9</v>
      </c>
      <c r="AY9" s="96" t="s">
        <v>10</v>
      </c>
      <c r="AZ9" s="108" t="s">
        <v>9</v>
      </c>
      <c r="BA9" s="96" t="s">
        <v>10</v>
      </c>
      <c r="BB9" s="108" t="s">
        <v>9</v>
      </c>
      <c r="BC9" s="96" t="s">
        <v>10</v>
      </c>
      <c r="BD9" s="195" t="s">
        <v>9</v>
      </c>
      <c r="BE9" s="195" t="s">
        <v>10</v>
      </c>
      <c r="BG9" s="68"/>
    </row>
    <row r="10" spans="1:59" s="77" customFormat="1" x14ac:dyDescent="0.2">
      <c r="A10" s="170"/>
      <c r="B10" s="168"/>
      <c r="C10" s="151"/>
      <c r="D10" s="96"/>
      <c r="E10" s="95"/>
      <c r="F10" s="150"/>
      <c r="G10" s="79">
        <f>SUM(E10*F10)</f>
        <v>0</v>
      </c>
      <c r="H10" s="112"/>
      <c r="I10" s="113">
        <f>H10*$G10</f>
        <v>0</v>
      </c>
      <c r="J10" s="112"/>
      <c r="K10" s="113">
        <f>J10*$G10</f>
        <v>0</v>
      </c>
      <c r="L10" s="112"/>
      <c r="M10" s="113">
        <f>L10*$G10</f>
        <v>0</v>
      </c>
      <c r="N10" s="112"/>
      <c r="O10" s="113">
        <f>N10*$G10</f>
        <v>0</v>
      </c>
      <c r="P10" s="112"/>
      <c r="Q10" s="113">
        <f>P10*$G10</f>
        <v>0</v>
      </c>
      <c r="R10" s="112"/>
      <c r="S10" s="113">
        <f>R10*$G10</f>
        <v>0</v>
      </c>
      <c r="T10" s="112"/>
      <c r="U10" s="113">
        <f>T10*$G10</f>
        <v>0</v>
      </c>
      <c r="V10" s="112"/>
      <c r="W10" s="113">
        <f>V10*$G10</f>
        <v>0</v>
      </c>
      <c r="X10" s="112"/>
      <c r="Y10" s="113">
        <f>X10*$G10</f>
        <v>0</v>
      </c>
      <c r="Z10" s="112"/>
      <c r="AA10" s="113">
        <f>Z10*$G10</f>
        <v>0</v>
      </c>
      <c r="AB10" s="112"/>
      <c r="AC10" s="113">
        <f>AB10*$G10</f>
        <v>0</v>
      </c>
      <c r="AD10" s="112"/>
      <c r="AE10" s="113">
        <f>AD10*$G10</f>
        <v>0</v>
      </c>
      <c r="AF10" s="112"/>
      <c r="AG10" s="113">
        <f>AF10*$G10</f>
        <v>0</v>
      </c>
      <c r="AH10" s="112"/>
      <c r="AI10" s="113">
        <f>AH10*$G10</f>
        <v>0</v>
      </c>
      <c r="AJ10" s="112"/>
      <c r="AK10" s="113">
        <f>AJ10*$G10</f>
        <v>0</v>
      </c>
      <c r="AL10" s="112"/>
      <c r="AM10" s="113">
        <f>AL10*$G10</f>
        <v>0</v>
      </c>
      <c r="AN10" s="112"/>
      <c r="AO10" s="113">
        <f>AN10*$G10</f>
        <v>0</v>
      </c>
      <c r="AP10" s="112"/>
      <c r="AQ10" s="113">
        <f>AP10*$G10</f>
        <v>0</v>
      </c>
      <c r="AR10" s="112"/>
      <c r="AS10" s="113">
        <f>AR10*$G10</f>
        <v>0</v>
      </c>
      <c r="AT10" s="112"/>
      <c r="AU10" s="113">
        <f>AT10*$G10</f>
        <v>0</v>
      </c>
      <c r="AV10" s="112"/>
      <c r="AW10" s="113">
        <f>AV10*$G10</f>
        <v>0</v>
      </c>
      <c r="AX10" s="112"/>
      <c r="AY10" s="113">
        <f>AX10*$G10</f>
        <v>0</v>
      </c>
      <c r="AZ10" s="112"/>
      <c r="BA10" s="113">
        <f>AZ10*$G10</f>
        <v>0</v>
      </c>
      <c r="BB10" s="112"/>
      <c r="BC10" s="113">
        <f>BB10*$G10</f>
        <v>0</v>
      </c>
      <c r="BD10" s="112">
        <f>SUM(H10,R10,AZ10,AX10,AV10,AT10,AR10,AP10,AN10,AL10,AJ10,AH10,AF10,AD10,AB10,Z10,X10,V10,T10,P10,N10,L10,J10,BB10)</f>
        <v>0</v>
      </c>
      <c r="BE10" s="79">
        <f>SUM(BA10,S10,AY10,AW10,AU10,AS10,AQ10,AO10,AM10,AK10,AI10,AG10,AE10,AC10,AA10,Y10,W10,U10,Q10,O10,M10,K10,I10)</f>
        <v>0</v>
      </c>
      <c r="BG10" s="68"/>
    </row>
    <row r="11" spans="1:59" s="77" customFormat="1" x14ac:dyDescent="0.2">
      <c r="A11" s="171"/>
      <c r="B11" s="169"/>
      <c r="C11" s="149"/>
      <c r="D11" s="97"/>
      <c r="E11" s="148"/>
      <c r="F11" s="147"/>
      <c r="G11" s="93">
        <f>SUM(E11*F11)</f>
        <v>0</v>
      </c>
      <c r="H11" s="109"/>
      <c r="I11" s="110">
        <f>H11*$G11</f>
        <v>0</v>
      </c>
      <c r="J11" s="109"/>
      <c r="K11" s="110">
        <f>J11*$G11</f>
        <v>0</v>
      </c>
      <c r="L11" s="109"/>
      <c r="M11" s="110">
        <f>L11*$G11</f>
        <v>0</v>
      </c>
      <c r="N11" s="109"/>
      <c r="O11" s="110">
        <f>N11*$G11</f>
        <v>0</v>
      </c>
      <c r="P11" s="109"/>
      <c r="Q11" s="110">
        <f>P11*$G11</f>
        <v>0</v>
      </c>
      <c r="R11" s="109"/>
      <c r="S11" s="110">
        <f>R11*$G11</f>
        <v>0</v>
      </c>
      <c r="T11" s="109"/>
      <c r="U11" s="110">
        <f>T11*$G11</f>
        <v>0</v>
      </c>
      <c r="V11" s="109"/>
      <c r="W11" s="110">
        <f>V11*$G11</f>
        <v>0</v>
      </c>
      <c r="X11" s="109"/>
      <c r="Y11" s="110">
        <f>X11*$G11</f>
        <v>0</v>
      </c>
      <c r="Z11" s="109"/>
      <c r="AA11" s="110">
        <f>Z11*$G11</f>
        <v>0</v>
      </c>
      <c r="AB11" s="109"/>
      <c r="AC11" s="110">
        <f>AB11*$G11</f>
        <v>0</v>
      </c>
      <c r="AD11" s="109"/>
      <c r="AE11" s="110">
        <f>AD11*$G11</f>
        <v>0</v>
      </c>
      <c r="AF11" s="109"/>
      <c r="AG11" s="110">
        <f>AF11*$G11</f>
        <v>0</v>
      </c>
      <c r="AH11" s="109"/>
      <c r="AI11" s="110">
        <f>AH11*$G11</f>
        <v>0</v>
      </c>
      <c r="AJ11" s="109"/>
      <c r="AK11" s="110">
        <f>AJ11*$G11</f>
        <v>0</v>
      </c>
      <c r="AL11" s="109"/>
      <c r="AM11" s="110">
        <f>AL11*$G11</f>
        <v>0</v>
      </c>
      <c r="AN11" s="109"/>
      <c r="AO11" s="110">
        <f>AN11*$G11</f>
        <v>0</v>
      </c>
      <c r="AP11" s="109"/>
      <c r="AQ11" s="110">
        <f>AP11*$G11</f>
        <v>0</v>
      </c>
      <c r="AR11" s="109"/>
      <c r="AS11" s="110">
        <f>AR11*$G11</f>
        <v>0</v>
      </c>
      <c r="AT11" s="109"/>
      <c r="AU11" s="110">
        <f>AT11*$G11</f>
        <v>0</v>
      </c>
      <c r="AV11" s="109"/>
      <c r="AW11" s="110">
        <f>AV11*$G11</f>
        <v>0</v>
      </c>
      <c r="AX11" s="109"/>
      <c r="AY11" s="110">
        <f>AX11*$G11</f>
        <v>0</v>
      </c>
      <c r="AZ11" s="109"/>
      <c r="BA11" s="110">
        <f>AZ11*$G11</f>
        <v>0</v>
      </c>
      <c r="BB11" s="109"/>
      <c r="BC11" s="110">
        <f>BB11*$G11</f>
        <v>0</v>
      </c>
      <c r="BD11" s="112">
        <f>SUM(H11,R11,AZ11,AX11,AV11,AT11,AR11,AP11,AN11,AL11,AJ11,AH11,AF11,AD11,AB11,Z11,X11,V11,T11,P11,N11,L11,J11,BB11)</f>
        <v>0</v>
      </c>
      <c r="BE11" s="79">
        <f>SUM(BA11,S11,AY11,AW11,AU11,AS11,AQ11,AO11,AM11,AK11,AI11,AG11,AE11,AC11,AA11,Y11,W11,U11,Q11,O11,M11,K11,I11)</f>
        <v>0</v>
      </c>
      <c r="BG11" s="68"/>
    </row>
    <row r="12" spans="1:59" s="77" customFormat="1" x14ac:dyDescent="0.2">
      <c r="A12" s="172"/>
      <c r="B12" s="168"/>
      <c r="C12" s="151"/>
      <c r="D12" s="96"/>
      <c r="E12" s="95"/>
      <c r="F12" s="150"/>
      <c r="G12" s="79"/>
      <c r="H12" s="112"/>
      <c r="I12" s="113"/>
      <c r="J12" s="112"/>
      <c r="K12" s="113"/>
      <c r="L12" s="112"/>
      <c r="M12" s="113"/>
      <c r="N12" s="112"/>
      <c r="O12" s="113"/>
      <c r="P12" s="112"/>
      <c r="Q12" s="113"/>
      <c r="R12" s="112"/>
      <c r="S12" s="113"/>
      <c r="T12" s="112"/>
      <c r="U12" s="113"/>
      <c r="V12" s="112"/>
      <c r="W12" s="113"/>
      <c r="X12" s="112"/>
      <c r="Y12" s="113"/>
      <c r="Z12" s="112"/>
      <c r="AA12" s="113"/>
      <c r="AB12" s="112"/>
      <c r="AC12" s="113"/>
      <c r="AD12" s="112"/>
      <c r="AE12" s="113"/>
      <c r="AF12" s="112"/>
      <c r="AG12" s="113"/>
      <c r="AH12" s="112"/>
      <c r="AI12" s="113"/>
      <c r="AJ12" s="112"/>
      <c r="AK12" s="113"/>
      <c r="AL12" s="112"/>
      <c r="AM12" s="113"/>
      <c r="AN12" s="112"/>
      <c r="AO12" s="113"/>
      <c r="AP12" s="112"/>
      <c r="AQ12" s="113"/>
      <c r="AR12" s="112"/>
      <c r="AS12" s="113"/>
      <c r="AT12" s="112"/>
      <c r="AU12" s="113"/>
      <c r="AV12" s="112"/>
      <c r="AW12" s="113"/>
      <c r="AX12" s="112"/>
      <c r="AY12" s="113"/>
      <c r="AZ12" s="112"/>
      <c r="BA12" s="113"/>
      <c r="BB12" s="112"/>
      <c r="BC12" s="113"/>
      <c r="BD12" s="112"/>
      <c r="BE12" s="79"/>
      <c r="BG12" s="68"/>
    </row>
    <row r="13" spans="1:59" s="77" customFormat="1" x14ac:dyDescent="0.2">
      <c r="D13" s="94" t="s">
        <v>7</v>
      </c>
      <c r="E13" s="148">
        <f>SUM(E10:E12)</f>
        <v>0</v>
      </c>
      <c r="F13" s="93"/>
      <c r="G13" s="93">
        <f>SUM(G10:G12)</f>
        <v>0</v>
      </c>
      <c r="H13" s="109"/>
      <c r="I13" s="93">
        <f>SUM(I10:I12)</f>
        <v>0</v>
      </c>
      <c r="J13" s="109"/>
      <c r="K13" s="93">
        <f>SUM(K10:K12)</f>
        <v>0</v>
      </c>
      <c r="L13" s="146"/>
      <c r="M13" s="93">
        <f>SUM(M10:M12)</f>
        <v>0</v>
      </c>
      <c r="N13" s="146"/>
      <c r="O13" s="93">
        <f>SUM(O10:O12)</f>
        <v>0</v>
      </c>
      <c r="P13" s="146"/>
      <c r="Q13" s="93">
        <f>SUM(Q10:Q12)</f>
        <v>0</v>
      </c>
      <c r="R13" s="146"/>
      <c r="S13" s="93">
        <f>SUM(S10:S12)</f>
        <v>0</v>
      </c>
      <c r="T13" s="146"/>
      <c r="U13" s="93">
        <f>SUM(U10:U12)</f>
        <v>0</v>
      </c>
      <c r="V13" s="146"/>
      <c r="W13" s="93">
        <f>SUM(W10:W12)</f>
        <v>0</v>
      </c>
      <c r="X13" s="146"/>
      <c r="Y13" s="93">
        <f>SUM(Y10:Y12)</f>
        <v>0</v>
      </c>
      <c r="Z13" s="146"/>
      <c r="AA13" s="93">
        <f>SUM(AA10:AA12)</f>
        <v>0</v>
      </c>
      <c r="AB13" s="146"/>
      <c r="AC13" s="93">
        <f>SUM(AC10:AC12)</f>
        <v>0</v>
      </c>
      <c r="AD13" s="146"/>
      <c r="AE13" s="93">
        <f>SUM(AE10:AE12)</f>
        <v>0</v>
      </c>
      <c r="AF13" s="146"/>
      <c r="AG13" s="93">
        <f>SUM(AG10:AG12)</f>
        <v>0</v>
      </c>
      <c r="AH13" s="146"/>
      <c r="AI13" s="93">
        <f>SUM(AI10:AI12)</f>
        <v>0</v>
      </c>
      <c r="AJ13" s="146"/>
      <c r="AK13" s="93">
        <f>SUM(AK10:AK12)</f>
        <v>0</v>
      </c>
      <c r="AL13" s="146"/>
      <c r="AM13" s="93">
        <f>SUM(AM10:AM12)</f>
        <v>0</v>
      </c>
      <c r="AN13" s="146"/>
      <c r="AO13" s="93">
        <f>SUM(AO10:AO12)</f>
        <v>0</v>
      </c>
      <c r="AP13" s="146"/>
      <c r="AQ13" s="93">
        <f>SUM(AQ10:AQ12)</f>
        <v>0</v>
      </c>
      <c r="AR13" s="146"/>
      <c r="AS13" s="93">
        <f>SUM(AS10:AS12)</f>
        <v>0</v>
      </c>
      <c r="AT13" s="146"/>
      <c r="AU13" s="93">
        <f>SUM(AU10:AU12)</f>
        <v>0</v>
      </c>
      <c r="AV13" s="146"/>
      <c r="AW13" s="93">
        <f>SUM(AW10:AW12)</f>
        <v>0</v>
      </c>
      <c r="AX13" s="146"/>
      <c r="AY13" s="93">
        <f>SUM(AY10:AY12)</f>
        <v>0</v>
      </c>
      <c r="AZ13" s="146"/>
      <c r="BA13" s="93">
        <f>SUM(BA10:BA12)</f>
        <v>0</v>
      </c>
      <c r="BB13" s="146"/>
      <c r="BC13" s="93">
        <f>SUM(BC10:BC12)</f>
        <v>0</v>
      </c>
      <c r="BD13" s="93"/>
      <c r="BE13" s="93">
        <f>SUM(BA13,S13,AY13,AW13,AU13,AS13,AQ13,AO13,AM13,AK13,AI13,AG13,AE13,AC13,AA13,Y13,W13,U13,Q13,O13,M13,K13,I13)</f>
        <v>0</v>
      </c>
      <c r="BG13" s="68"/>
    </row>
    <row r="14" spans="1:59" s="77" customFormat="1" x14ac:dyDescent="0.2">
      <c r="A14" s="145"/>
      <c r="B14" s="145"/>
      <c r="C14" s="145"/>
      <c r="D14" s="144"/>
      <c r="E14" s="143"/>
      <c r="F14" s="67"/>
      <c r="G14" s="67"/>
      <c r="H14" s="142"/>
      <c r="I14" s="67"/>
      <c r="J14" s="142"/>
      <c r="K14" s="67"/>
      <c r="L14" s="141"/>
      <c r="M14" s="67"/>
      <c r="N14" s="141"/>
      <c r="O14" s="67"/>
      <c r="P14" s="141"/>
      <c r="Q14" s="67"/>
      <c r="R14" s="141"/>
      <c r="S14" s="67"/>
      <c r="T14" s="141"/>
      <c r="U14" s="67"/>
      <c r="V14" s="141"/>
      <c r="W14" s="67"/>
      <c r="X14" s="141"/>
      <c r="Y14" s="67"/>
      <c r="Z14" s="141"/>
      <c r="AA14" s="67"/>
      <c r="AB14" s="141"/>
      <c r="AC14" s="67"/>
      <c r="AD14" s="141"/>
      <c r="AE14" s="67"/>
      <c r="AF14" s="141"/>
      <c r="AG14" s="67"/>
      <c r="AH14" s="141"/>
      <c r="AI14" s="67"/>
      <c r="AJ14" s="141"/>
      <c r="AK14" s="67"/>
      <c r="AL14" s="141"/>
      <c r="AM14" s="67"/>
      <c r="AN14" s="141"/>
      <c r="AO14" s="67"/>
      <c r="AP14" s="141"/>
      <c r="AQ14" s="67"/>
      <c r="AR14" s="141"/>
      <c r="AS14" s="67"/>
      <c r="AT14" s="141"/>
      <c r="AU14" s="67"/>
      <c r="AV14" s="141"/>
      <c r="AW14" s="67"/>
      <c r="AX14" s="141"/>
      <c r="AY14" s="67"/>
      <c r="AZ14" s="141"/>
      <c r="BA14" s="67"/>
      <c r="BB14" s="67"/>
      <c r="BC14" s="202"/>
      <c r="BD14" s="145"/>
      <c r="BE14" s="141"/>
      <c r="BF14" s="145"/>
      <c r="BG14" s="145"/>
    </row>
    <row r="15" spans="1:59" x14ac:dyDescent="0.2">
      <c r="D15" s="140"/>
      <c r="F15" s="140"/>
      <c r="S15" s="139"/>
      <c r="T15" s="139"/>
      <c r="U15" s="118"/>
      <c r="V15" s="139"/>
      <c r="W15" s="118"/>
      <c r="X15" s="139"/>
      <c r="Y15" s="118"/>
      <c r="Z15" s="139"/>
      <c r="AA15" s="118"/>
      <c r="AB15" s="139"/>
      <c r="AC15" s="118"/>
      <c r="AD15" s="139"/>
      <c r="AE15" s="118"/>
      <c r="AF15" s="201"/>
      <c r="AG15" s="200"/>
      <c r="AH15" s="139"/>
      <c r="AI15" s="118"/>
      <c r="AJ15" s="201"/>
      <c r="AK15" s="200"/>
      <c r="AL15" s="201"/>
      <c r="AM15" s="200"/>
      <c r="AN15" s="201"/>
      <c r="AO15" s="118"/>
      <c r="AP15" s="139"/>
      <c r="AQ15" s="118"/>
      <c r="AR15" s="139"/>
      <c r="AS15" s="118"/>
      <c r="AT15" s="139"/>
      <c r="AU15" s="118"/>
      <c r="AV15" s="139"/>
      <c r="AW15" s="118"/>
      <c r="AX15" s="139"/>
      <c r="AY15" s="118"/>
      <c r="AZ15" s="139"/>
      <c r="BA15" s="118"/>
      <c r="BB15" s="194"/>
      <c r="BC15" s="194"/>
      <c r="BD15" s="139"/>
    </row>
    <row r="16" spans="1:59" s="137" customFormat="1" ht="9.75" customHeight="1" x14ac:dyDescent="0.2">
      <c r="E16" s="136"/>
      <c r="H16" s="77"/>
      <c r="I16" s="145"/>
      <c r="J16" s="140"/>
      <c r="L16" s="140"/>
      <c r="N16" s="140"/>
      <c r="P16" s="140"/>
      <c r="Q16" s="69"/>
      <c r="R16" s="140"/>
      <c r="T16" s="135"/>
      <c r="U16" s="75"/>
      <c r="V16" s="135"/>
      <c r="W16" s="75"/>
      <c r="X16" s="135"/>
      <c r="Y16" s="75"/>
      <c r="Z16" s="135"/>
      <c r="AA16" s="75"/>
      <c r="AB16" s="135"/>
      <c r="AC16" s="207"/>
      <c r="AD16" s="203"/>
      <c r="AE16" s="75"/>
      <c r="AF16" s="203"/>
      <c r="AG16" s="207"/>
      <c r="AH16" s="135"/>
      <c r="AI16" s="75"/>
      <c r="AJ16" s="203"/>
      <c r="AK16" s="207"/>
      <c r="AL16" s="203"/>
      <c r="AM16" s="207"/>
      <c r="AN16" s="203"/>
      <c r="AO16" s="75"/>
      <c r="AP16" s="135"/>
      <c r="AQ16" s="75"/>
      <c r="AR16" s="135"/>
      <c r="AS16" s="75"/>
      <c r="AT16" s="135"/>
      <c r="AU16" s="75"/>
      <c r="AV16" s="135"/>
      <c r="AW16" s="75"/>
      <c r="AX16" s="135"/>
      <c r="AY16" s="75"/>
      <c r="AZ16" s="135"/>
      <c r="BA16" s="75"/>
      <c r="BB16" s="203"/>
      <c r="BC16" s="203"/>
      <c r="BD16" s="135"/>
      <c r="BE16" s="134"/>
    </row>
    <row r="17" spans="1:57" ht="33" customHeight="1" x14ac:dyDescent="0.2">
      <c r="A17" s="392" t="s">
        <v>133</v>
      </c>
      <c r="D17" s="140"/>
      <c r="F17" s="140"/>
      <c r="I17" s="201"/>
      <c r="K17" s="201"/>
      <c r="M17" s="201"/>
      <c r="O17" s="139"/>
      <c r="Q17" s="206"/>
      <c r="R17" s="77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5"/>
      <c r="BD17" s="139"/>
    </row>
    <row r="18" spans="1:57" s="77" customFormat="1" x14ac:dyDescent="0.2">
      <c r="A18" s="78"/>
      <c r="D18" s="201"/>
      <c r="E18" s="204"/>
      <c r="F18" s="201"/>
      <c r="M18" s="201"/>
      <c r="S18" s="201"/>
      <c r="T18" s="68"/>
      <c r="U18" s="201"/>
      <c r="V18" s="68"/>
      <c r="W18" s="201"/>
      <c r="X18" s="68"/>
      <c r="Y18" s="201"/>
      <c r="Z18" s="68"/>
      <c r="AA18" s="201"/>
      <c r="AB18" s="68"/>
      <c r="AC18" s="201"/>
      <c r="AE18" s="203"/>
      <c r="AG18" s="201"/>
      <c r="AI18" s="201"/>
      <c r="AK18" s="201"/>
      <c r="AL18" s="68"/>
      <c r="AM18" s="201"/>
      <c r="AO18" s="201"/>
      <c r="AQ18" s="201"/>
      <c r="AS18" s="201"/>
      <c r="AU18" s="201"/>
      <c r="AW18" s="201"/>
      <c r="AY18" s="201"/>
      <c r="AZ18" s="201"/>
      <c r="BA18" s="201"/>
      <c r="BC18" s="68"/>
      <c r="BE18" s="68"/>
    </row>
    <row r="19" spans="1:57" s="139" customFormat="1" x14ac:dyDescent="0.2">
      <c r="E19" s="133"/>
      <c r="H19" s="201"/>
      <c r="I19" s="201"/>
      <c r="J19" s="140"/>
      <c r="K19" s="201"/>
      <c r="L19" s="140"/>
      <c r="M19" s="201"/>
      <c r="N19" s="140"/>
      <c r="P19" s="140"/>
      <c r="Q19" s="201"/>
      <c r="R19" s="77"/>
      <c r="S19" s="201"/>
      <c r="T19" s="201"/>
      <c r="U19" s="201"/>
      <c r="V19" s="201"/>
      <c r="W19" s="201"/>
      <c r="X19" s="201"/>
      <c r="Y19" s="201"/>
      <c r="Z19" s="68"/>
      <c r="AA19" s="201"/>
      <c r="AB19" s="201"/>
      <c r="AC19" s="201"/>
      <c r="AD19" s="201"/>
      <c r="AE19" s="135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E19" s="133"/>
    </row>
    <row r="20" spans="1:57" x14ac:dyDescent="0.2">
      <c r="A20" s="117"/>
      <c r="D20" s="139"/>
      <c r="E20" s="132"/>
      <c r="F20" s="139"/>
      <c r="I20" s="201"/>
      <c r="K20" s="139"/>
      <c r="M20" s="139"/>
      <c r="O20" s="139"/>
      <c r="Q20" s="201"/>
      <c r="R20" s="77"/>
      <c r="S20" s="139"/>
      <c r="U20" s="139"/>
      <c r="V20" s="77"/>
      <c r="W20" s="201"/>
      <c r="X20" s="77"/>
      <c r="Y20" s="201"/>
      <c r="Z20" s="138"/>
      <c r="AA20" s="139"/>
      <c r="AC20" s="201"/>
      <c r="AD20" s="77"/>
      <c r="AE20" s="135"/>
      <c r="AG20" s="139"/>
      <c r="AH20" s="77"/>
      <c r="AI20" s="201"/>
      <c r="AJ20" s="77"/>
      <c r="AK20" s="201"/>
      <c r="AL20" s="77"/>
      <c r="AM20" s="201"/>
      <c r="AN20" s="77"/>
      <c r="AO20" s="139"/>
      <c r="AQ20" s="139"/>
      <c r="AS20" s="201"/>
      <c r="AT20" s="77"/>
      <c r="AU20" s="201"/>
      <c r="AV20" s="77"/>
      <c r="AW20" s="201"/>
      <c r="AX20" s="77"/>
      <c r="AY20" s="201"/>
      <c r="AZ20" s="77"/>
      <c r="BA20" s="201"/>
    </row>
    <row r="21" spans="1:57" x14ac:dyDescent="0.2">
      <c r="A21" s="117"/>
      <c r="D21" s="139"/>
      <c r="E21" s="132"/>
      <c r="F21" s="139"/>
      <c r="I21" s="201"/>
      <c r="K21" s="139"/>
      <c r="M21" s="139"/>
      <c r="O21" s="139"/>
      <c r="Q21" s="139"/>
      <c r="S21" s="139"/>
      <c r="T21" s="139"/>
      <c r="U21" s="139"/>
      <c r="V21" s="201"/>
      <c r="W21" s="201"/>
      <c r="X21" s="201"/>
      <c r="Y21" s="201"/>
      <c r="Z21" s="139"/>
      <c r="AA21" s="139"/>
      <c r="AB21" s="139"/>
      <c r="AC21" s="139"/>
      <c r="AD21" s="139"/>
      <c r="AE21" s="139"/>
      <c r="AF21" s="139"/>
      <c r="AG21" s="139"/>
      <c r="AH21" s="201"/>
      <c r="AI21" s="201"/>
      <c r="AJ21" s="201"/>
      <c r="AK21" s="201"/>
      <c r="AL21" s="201"/>
      <c r="AM21" s="201"/>
      <c r="AN21" s="201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201"/>
    </row>
    <row r="22" spans="1:57" x14ac:dyDescent="0.2">
      <c r="A22" s="117"/>
      <c r="D22" s="139"/>
      <c r="E22" s="132"/>
      <c r="F22" s="139"/>
      <c r="I22" s="201"/>
      <c r="K22" s="139"/>
      <c r="M22" s="139"/>
      <c r="O22" s="139"/>
      <c r="Q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201"/>
      <c r="AK22" s="201"/>
      <c r="AL22" s="201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201"/>
    </row>
    <row r="23" spans="1:57" x14ac:dyDescent="0.2">
      <c r="A23" s="117"/>
      <c r="D23" s="139"/>
      <c r="E23" s="132"/>
      <c r="F23" s="139"/>
      <c r="M23" s="139"/>
      <c r="S23" s="131"/>
      <c r="AJ23" s="77"/>
      <c r="AK23" s="77"/>
      <c r="AL23" s="77"/>
      <c r="BA23" s="77"/>
    </row>
    <row r="24" spans="1:57" x14ac:dyDescent="0.2">
      <c r="A24" s="117"/>
      <c r="D24" s="139"/>
      <c r="E24" s="132"/>
      <c r="F24" s="139"/>
      <c r="M24" s="139"/>
      <c r="S24" s="117"/>
      <c r="BA24" s="77"/>
    </row>
    <row r="25" spans="1:57" x14ac:dyDescent="0.2">
      <c r="A25" s="117"/>
      <c r="D25" s="139"/>
      <c r="E25" s="132"/>
      <c r="F25" s="139"/>
      <c r="M25" s="139"/>
      <c r="S25" s="117"/>
      <c r="BA25" s="77"/>
    </row>
    <row r="26" spans="1:57" x14ac:dyDescent="0.2">
      <c r="A26" s="117"/>
      <c r="D26" s="139"/>
      <c r="E26" s="132"/>
      <c r="F26" s="139"/>
      <c r="M26" s="139"/>
      <c r="S26" s="117"/>
    </row>
    <row r="27" spans="1:57" x14ac:dyDescent="0.2">
      <c r="A27" s="117"/>
      <c r="D27" s="139"/>
      <c r="E27" s="132"/>
      <c r="F27" s="139"/>
      <c r="M27" s="139"/>
      <c r="S27" s="117"/>
    </row>
    <row r="28" spans="1:57" x14ac:dyDescent="0.2">
      <c r="A28" s="117"/>
      <c r="D28" s="139"/>
      <c r="E28" s="132"/>
      <c r="F28" s="139"/>
      <c r="M28" s="139"/>
      <c r="S28" s="117"/>
    </row>
    <row r="29" spans="1:57" x14ac:dyDescent="0.2">
      <c r="A29" s="117"/>
      <c r="D29" s="139"/>
      <c r="E29" s="132"/>
      <c r="F29" s="139"/>
      <c r="M29" s="139"/>
      <c r="S29" s="117"/>
    </row>
    <row r="30" spans="1:57" ht="12" customHeight="1" x14ac:dyDescent="0.2">
      <c r="S30" s="117"/>
    </row>
    <row r="31" spans="1:57" x14ac:dyDescent="0.2">
      <c r="A31" s="117"/>
      <c r="D31" s="139"/>
      <c r="E31" s="132"/>
      <c r="F31" s="139"/>
      <c r="S31" s="117"/>
    </row>
    <row r="32" spans="1:57" x14ac:dyDescent="0.2">
      <c r="A32" s="117"/>
      <c r="D32" s="139"/>
      <c r="E32" s="132"/>
      <c r="F32" s="139"/>
    </row>
  </sheetData>
  <mergeCells count="55">
    <mergeCell ref="BB7:BC7"/>
    <mergeCell ref="BB8:BC8"/>
    <mergeCell ref="AT7:AU7"/>
    <mergeCell ref="AV7:AW7"/>
    <mergeCell ref="AX7:AY7"/>
    <mergeCell ref="AZ8:BA8"/>
    <mergeCell ref="AV8:AW8"/>
    <mergeCell ref="AX8:AY8"/>
    <mergeCell ref="AZ7:BA7"/>
    <mergeCell ref="AT8:AU8"/>
    <mergeCell ref="AN7:AO7"/>
    <mergeCell ref="V7:W7"/>
    <mergeCell ref="X7:Y7"/>
    <mergeCell ref="Z7:AA7"/>
    <mergeCell ref="AB7:AC7"/>
    <mergeCell ref="AD7:AE7"/>
    <mergeCell ref="E8:E9"/>
    <mergeCell ref="F8:F9"/>
    <mergeCell ref="G8:G9"/>
    <mergeCell ref="H8:I8"/>
    <mergeCell ref="X8:Y8"/>
    <mergeCell ref="R8:S8"/>
    <mergeCell ref="V8:W8"/>
    <mergeCell ref="BD8:BE8"/>
    <mergeCell ref="P7:Q7"/>
    <mergeCell ref="P8:Q8"/>
    <mergeCell ref="AP7:AQ7"/>
    <mergeCell ref="AR7:AS7"/>
    <mergeCell ref="AD8:AE8"/>
    <mergeCell ref="AP8:AQ8"/>
    <mergeCell ref="AR8:AS8"/>
    <mergeCell ref="Z8:AA8"/>
    <mergeCell ref="AB8:AC8"/>
    <mergeCell ref="AF8:AG8"/>
    <mergeCell ref="AH8:AI8"/>
    <mergeCell ref="AF7:AG7"/>
    <mergeCell ref="AH7:AI7"/>
    <mergeCell ref="AJ7:AK7"/>
    <mergeCell ref="AL7:AM7"/>
    <mergeCell ref="AJ8:AK8"/>
    <mergeCell ref="AL8:AM8"/>
    <mergeCell ref="AN8:AO8"/>
    <mergeCell ref="J4:K4"/>
    <mergeCell ref="J7:K7"/>
    <mergeCell ref="J8:K8"/>
    <mergeCell ref="H6:BE6"/>
    <mergeCell ref="H7:I7"/>
    <mergeCell ref="L8:M8"/>
    <mergeCell ref="L7:M7"/>
    <mergeCell ref="N7:O7"/>
    <mergeCell ref="N8:O8"/>
    <mergeCell ref="R7:S7"/>
    <mergeCell ref="T8:U8"/>
    <mergeCell ref="T7:U7"/>
    <mergeCell ref="BD7:BE7"/>
  </mergeCells>
  <phoneticPr fontId="0" type="noConversion"/>
  <pageMargins left="0.143700787" right="0" top="0.261811024" bottom="0.261811024" header="0.23622047244094499" footer="0.31496062992126"/>
  <pageSetup scale="67" fitToWidth="4" orientation="landscape" horizontalDpi="1200" verticalDpi="1200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BG25"/>
  <sheetViews>
    <sheetView showZeros="0" zoomScaleNormal="10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Q41" sqref="Q40:R41"/>
    </sheetView>
  </sheetViews>
  <sheetFormatPr defaultColWidth="9.33203125" defaultRowHeight="10.8" x14ac:dyDescent="0.2"/>
  <cols>
    <col min="1" max="2" width="22.44140625" style="33" customWidth="1"/>
    <col min="3" max="3" width="7.44140625" style="33" bestFit="1" customWidth="1"/>
    <col min="4" max="4" width="23.33203125" style="35" customWidth="1"/>
    <col min="5" max="5" width="10" style="33" customWidth="1"/>
    <col min="6" max="7" width="8.6640625" style="33" customWidth="1"/>
    <col min="8" max="8" width="4.6640625" style="36" customWidth="1"/>
    <col min="9" max="9" width="9.6640625" style="33" customWidth="1"/>
    <col min="10" max="10" width="4.6640625" style="33" customWidth="1"/>
    <col min="11" max="11" width="9.6640625" style="33" customWidth="1"/>
    <col min="12" max="12" width="4.6640625" style="33" customWidth="1"/>
    <col min="13" max="13" width="9.6640625" style="33" customWidth="1"/>
    <col min="14" max="14" width="4.6640625" style="33" customWidth="1"/>
    <col min="15" max="15" width="9.6640625" style="33" customWidth="1"/>
    <col min="16" max="16" width="4.6640625" style="33" customWidth="1"/>
    <col min="17" max="17" width="9.6640625" style="33" customWidth="1"/>
    <col min="18" max="18" width="4.6640625" style="33" customWidth="1"/>
    <col min="19" max="19" width="9.6640625" style="33" customWidth="1"/>
    <col min="20" max="20" width="4.6640625" style="33" customWidth="1"/>
    <col min="21" max="21" width="9.6640625" style="33" customWidth="1"/>
    <col min="22" max="22" width="4.6640625" style="33" customWidth="1"/>
    <col min="23" max="23" width="9.6640625" style="33" customWidth="1"/>
    <col min="24" max="24" width="4.6640625" style="33" customWidth="1"/>
    <col min="25" max="25" width="9.6640625" style="33" customWidth="1"/>
    <col min="26" max="26" width="4.6640625" style="33" customWidth="1"/>
    <col min="27" max="27" width="9.6640625" style="33" customWidth="1"/>
    <col min="28" max="28" width="4.6640625" style="33" customWidth="1"/>
    <col min="29" max="29" width="8.6640625" style="33" customWidth="1"/>
    <col min="30" max="30" width="4.6640625" style="33" customWidth="1"/>
    <col min="31" max="31" width="8.6640625" style="33" customWidth="1"/>
    <col min="32" max="32" width="4.6640625" style="33" customWidth="1"/>
    <col min="33" max="33" width="8.6640625" style="33" customWidth="1"/>
    <col min="34" max="34" width="4.6640625" style="33" customWidth="1"/>
    <col min="35" max="35" width="8.6640625" style="33" customWidth="1"/>
    <col min="36" max="36" width="4.6640625" style="33" customWidth="1"/>
    <col min="37" max="37" width="8.6640625" style="33" customWidth="1"/>
    <col min="38" max="38" width="4.6640625" style="33" customWidth="1"/>
    <col min="39" max="39" width="8.6640625" style="33" customWidth="1"/>
    <col min="40" max="40" width="4.6640625" style="33" customWidth="1"/>
    <col min="41" max="41" width="9.6640625" style="33" customWidth="1"/>
    <col min="42" max="42" width="4.6640625" style="33" customWidth="1"/>
    <col min="43" max="43" width="8.6640625" style="33" customWidth="1"/>
    <col min="44" max="44" width="4.6640625" style="33" customWidth="1"/>
    <col min="45" max="45" width="8.6640625" style="33" customWidth="1"/>
    <col min="46" max="46" width="4.6640625" style="33" customWidth="1"/>
    <col min="47" max="47" width="8.6640625" style="33" customWidth="1"/>
    <col min="48" max="48" width="4.6640625" style="33" customWidth="1"/>
    <col min="49" max="49" width="8.6640625" style="33" customWidth="1"/>
    <col min="50" max="50" width="4.6640625" style="33" customWidth="1"/>
    <col min="51" max="51" width="8.6640625" style="33" customWidth="1"/>
    <col min="52" max="52" width="4.6640625" style="33" customWidth="1"/>
    <col min="53" max="53" width="9.33203125" style="33" customWidth="1"/>
    <col min="54" max="54" width="4.6640625" style="29" customWidth="1"/>
    <col min="55" max="55" width="9.6640625" style="29" customWidth="1"/>
    <col min="56" max="56" width="6.33203125" style="33" customWidth="1"/>
    <col min="57" max="57" width="8.6640625" style="33" customWidth="1"/>
    <col min="58" max="58" width="6.33203125" style="33" customWidth="1"/>
    <col min="59" max="59" width="10.6640625" style="33" customWidth="1"/>
    <col min="60" max="16384" width="9.33203125" style="34"/>
  </cols>
  <sheetData>
    <row r="1" spans="1:59" s="68" customFormat="1" ht="22.8" x14ac:dyDescent="0.4">
      <c r="A1" s="215" t="str">
        <f>+SW!A1</f>
        <v>SERVICE CENTER NAME?</v>
      </c>
      <c r="B1" s="77"/>
      <c r="C1" s="77"/>
      <c r="D1" s="77"/>
      <c r="E1" s="77"/>
      <c r="F1" s="77"/>
      <c r="G1" s="77"/>
      <c r="H1" s="99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spans="1:59" s="68" customFormat="1" x14ac:dyDescent="0.2">
      <c r="A2" s="77"/>
      <c r="B2" s="77"/>
      <c r="C2" s="77"/>
      <c r="D2" s="77"/>
      <c r="E2" s="77"/>
      <c r="F2" s="154"/>
      <c r="G2" s="63"/>
      <c r="H2" s="38"/>
      <c r="I2" s="153"/>
      <c r="J2" s="153"/>
      <c r="BF2" s="77"/>
    </row>
    <row r="3" spans="1:59" s="68" customFormat="1" x14ac:dyDescent="0.2">
      <c r="A3" s="77"/>
      <c r="B3" s="77"/>
      <c r="C3" s="77"/>
      <c r="D3" s="77"/>
      <c r="E3" s="77"/>
      <c r="F3" s="155" t="s">
        <v>5</v>
      </c>
      <c r="G3" s="63">
        <f>AccountNumber</f>
        <v>0</v>
      </c>
      <c r="H3" s="39"/>
      <c r="I3" s="165"/>
      <c r="J3" s="165"/>
      <c r="BF3" s="77"/>
    </row>
    <row r="4" spans="1:59" s="68" customFormat="1" x14ac:dyDescent="0.2">
      <c r="A4" s="77"/>
      <c r="B4" s="77"/>
      <c r="C4" s="77"/>
      <c r="D4" s="77"/>
      <c r="E4" s="77"/>
      <c r="F4" s="155" t="s">
        <v>6</v>
      </c>
      <c r="G4" s="414">
        <f>+SW!J4</f>
        <v>0</v>
      </c>
      <c r="H4" s="414"/>
      <c r="I4" s="165"/>
      <c r="J4" s="165"/>
    </row>
    <row r="5" spans="1:59" s="40" customFormat="1" ht="12.75" customHeight="1" x14ac:dyDescent="0.2">
      <c r="A5" s="46"/>
      <c r="B5" s="46"/>
      <c r="C5" s="46"/>
      <c r="D5" s="46"/>
      <c r="G5" s="41"/>
      <c r="H5" s="41"/>
      <c r="I5" s="41"/>
      <c r="J5" s="41"/>
      <c r="K5" s="41"/>
      <c r="BF5" s="46"/>
      <c r="BG5" s="46"/>
    </row>
    <row r="6" spans="1:59" s="55" customFormat="1" ht="22.5" customHeight="1" x14ac:dyDescent="0.35">
      <c r="A6" s="53" t="s">
        <v>21</v>
      </c>
      <c r="B6" s="49"/>
      <c r="C6" s="49"/>
      <c r="D6" s="49"/>
      <c r="E6" s="48"/>
      <c r="F6" s="48"/>
      <c r="G6" s="48"/>
      <c r="H6" s="5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59" s="84" customFormat="1" ht="10.199999999999999" x14ac:dyDescent="0.2">
      <c r="A7" s="2"/>
      <c r="B7" s="2"/>
      <c r="C7" s="2"/>
      <c r="D7" s="2"/>
      <c r="E7" s="105"/>
      <c r="F7" s="105"/>
      <c r="G7" s="105"/>
      <c r="H7" s="432" t="s">
        <v>33</v>
      </c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  <c r="AU7" s="433"/>
      <c r="AV7" s="433"/>
      <c r="AW7" s="433"/>
      <c r="AX7" s="433"/>
      <c r="AY7" s="433"/>
      <c r="AZ7" s="433"/>
      <c r="BA7" s="433"/>
      <c r="BB7" s="433"/>
      <c r="BC7" s="433"/>
      <c r="BD7" s="433"/>
      <c r="BE7" s="433"/>
      <c r="BF7" s="88"/>
    </row>
    <row r="8" spans="1:59" s="84" customFormat="1" ht="10.199999999999999" x14ac:dyDescent="0.2">
      <c r="A8" s="105"/>
      <c r="B8" s="105"/>
      <c r="C8" s="105"/>
      <c r="D8" s="105"/>
      <c r="E8" s="105"/>
      <c r="F8" s="105"/>
      <c r="G8" s="105"/>
      <c r="H8" s="421" t="s">
        <v>1</v>
      </c>
      <c r="I8" s="416"/>
      <c r="J8" s="415" t="s">
        <v>2</v>
      </c>
      <c r="K8" s="416"/>
      <c r="L8" s="415" t="s">
        <v>3</v>
      </c>
      <c r="M8" s="416"/>
      <c r="N8" s="415" t="s">
        <v>48</v>
      </c>
      <c r="O8" s="416"/>
      <c r="P8" s="415" t="s">
        <v>49</v>
      </c>
      <c r="Q8" s="416"/>
      <c r="R8" s="415" t="s">
        <v>50</v>
      </c>
      <c r="S8" s="416"/>
      <c r="T8" s="415" t="s">
        <v>51</v>
      </c>
      <c r="U8" s="422"/>
      <c r="V8" s="415" t="s">
        <v>53</v>
      </c>
      <c r="W8" s="422"/>
      <c r="X8" s="415" t="s">
        <v>54</v>
      </c>
      <c r="Y8" s="422"/>
      <c r="Z8" s="415" t="s">
        <v>55</v>
      </c>
      <c r="AA8" s="422"/>
      <c r="AB8" s="415" t="s">
        <v>56</v>
      </c>
      <c r="AC8" s="422"/>
      <c r="AD8" s="415" t="s">
        <v>57</v>
      </c>
      <c r="AE8" s="422"/>
      <c r="AF8" s="415" t="s">
        <v>58</v>
      </c>
      <c r="AG8" s="422"/>
      <c r="AH8" s="415" t="s">
        <v>59</v>
      </c>
      <c r="AI8" s="422"/>
      <c r="AJ8" s="415" t="s">
        <v>60</v>
      </c>
      <c r="AK8" s="422"/>
      <c r="AL8" s="415" t="s">
        <v>61</v>
      </c>
      <c r="AM8" s="422"/>
      <c r="AN8" s="415" t="s">
        <v>62</v>
      </c>
      <c r="AO8" s="422"/>
      <c r="AP8" s="415" t="s">
        <v>63</v>
      </c>
      <c r="AQ8" s="422"/>
      <c r="AR8" s="415" t="s">
        <v>64</v>
      </c>
      <c r="AS8" s="422"/>
      <c r="AT8" s="415" t="s">
        <v>65</v>
      </c>
      <c r="AU8" s="422"/>
      <c r="AV8" s="415" t="s">
        <v>66</v>
      </c>
      <c r="AW8" s="422"/>
      <c r="AX8" s="415" t="s">
        <v>67</v>
      </c>
      <c r="AY8" s="422"/>
      <c r="AZ8" s="415" t="s">
        <v>68</v>
      </c>
      <c r="BA8" s="422"/>
      <c r="BB8" s="415" t="s">
        <v>117</v>
      </c>
      <c r="BC8" s="422"/>
      <c r="BD8" s="415" t="s">
        <v>24</v>
      </c>
      <c r="BE8" s="431"/>
    </row>
    <row r="9" spans="1:59" s="68" customFormat="1" ht="56.25" customHeight="1" x14ac:dyDescent="0.2">
      <c r="A9" s="99"/>
      <c r="B9" s="99"/>
      <c r="C9" s="99"/>
      <c r="D9" s="99"/>
      <c r="E9" s="425" t="s">
        <v>29</v>
      </c>
      <c r="F9" s="425" t="s">
        <v>79</v>
      </c>
      <c r="G9" s="427" t="s">
        <v>81</v>
      </c>
      <c r="H9" s="429" t="str">
        <f>(Rate!I14)</f>
        <v>Title</v>
      </c>
      <c r="I9" s="430"/>
      <c r="J9" s="429" t="str">
        <f>(Rate!K14)</f>
        <v>Title</v>
      </c>
      <c r="K9" s="430"/>
      <c r="L9" s="429" t="str">
        <f>(Rate!M14)</f>
        <v>Title</v>
      </c>
      <c r="M9" s="430"/>
      <c r="N9" s="429" t="str">
        <f>(Rate!O14)</f>
        <v>Title</v>
      </c>
      <c r="O9" s="430"/>
      <c r="P9" s="429" t="str">
        <f>(Rate!Q14)</f>
        <v>Title</v>
      </c>
      <c r="Q9" s="430"/>
      <c r="R9" s="429" t="str">
        <f>(Rate!S14)</f>
        <v>Title</v>
      </c>
      <c r="S9" s="430"/>
      <c r="T9" s="429" t="str">
        <f>(Rate!U14)</f>
        <v>Title</v>
      </c>
      <c r="U9" s="430"/>
      <c r="V9" s="429" t="str">
        <f>(Rate!W14)</f>
        <v>Title</v>
      </c>
      <c r="W9" s="430"/>
      <c r="X9" s="429" t="str">
        <f>(Rate!Y14)</f>
        <v>Title</v>
      </c>
      <c r="Y9" s="430"/>
      <c r="Z9" s="429" t="str">
        <f>(Rate!AA14)</f>
        <v>Title</v>
      </c>
      <c r="AA9" s="430"/>
      <c r="AB9" s="429" t="str">
        <f>(Rate!AC14)</f>
        <v>Title</v>
      </c>
      <c r="AC9" s="430"/>
      <c r="AD9" s="429" t="str">
        <f>(Rate!AE14)</f>
        <v>Title</v>
      </c>
      <c r="AE9" s="430"/>
      <c r="AF9" s="429" t="str">
        <f>(Rate!AG14)</f>
        <v>Title</v>
      </c>
      <c r="AG9" s="430"/>
      <c r="AH9" s="429" t="str">
        <f>(Rate!AI14)</f>
        <v>Title</v>
      </c>
      <c r="AI9" s="430"/>
      <c r="AJ9" s="429" t="str">
        <f>(Rate!AK14)</f>
        <v>Title</v>
      </c>
      <c r="AK9" s="430"/>
      <c r="AL9" s="429" t="str">
        <f>(Rate!AM14)</f>
        <v>Title</v>
      </c>
      <c r="AM9" s="430"/>
      <c r="AN9" s="429" t="str">
        <f>(Rate!AO14)</f>
        <v>Title</v>
      </c>
      <c r="AO9" s="430"/>
      <c r="AP9" s="429" t="str">
        <f>(Rate!AQ14)</f>
        <v>Title</v>
      </c>
      <c r="AQ9" s="430"/>
      <c r="AR9" s="429" t="str">
        <f>(Rate!AS14)</f>
        <v>Title</v>
      </c>
      <c r="AS9" s="430"/>
      <c r="AT9" s="429" t="str">
        <f>(Rate!AU14)</f>
        <v>Title</v>
      </c>
      <c r="AU9" s="430"/>
      <c r="AV9" s="429" t="str">
        <f>(Rate!AW14)</f>
        <v>Title</v>
      </c>
      <c r="AW9" s="430"/>
      <c r="AX9" s="429" t="str">
        <f>(Rate!AY14)</f>
        <v>Title</v>
      </c>
      <c r="AY9" s="430"/>
      <c r="AZ9" s="429" t="str">
        <f>(Rate!BA14)</f>
        <v>Title</v>
      </c>
      <c r="BA9" s="430"/>
      <c r="BB9" s="429" t="str">
        <f>(Rate!BC14)</f>
        <v>Title</v>
      </c>
      <c r="BC9" s="430"/>
      <c r="BD9" s="423"/>
      <c r="BE9" s="424"/>
      <c r="BF9" s="77"/>
    </row>
    <row r="10" spans="1:59" s="68" customFormat="1" ht="34.5" customHeight="1" x14ac:dyDescent="0.2">
      <c r="A10" s="152" t="s">
        <v>11</v>
      </c>
      <c r="B10" s="152" t="s">
        <v>12</v>
      </c>
      <c r="C10" s="98" t="s">
        <v>13</v>
      </c>
      <c r="D10" s="98" t="s">
        <v>8</v>
      </c>
      <c r="E10" s="426"/>
      <c r="F10" s="426"/>
      <c r="G10" s="428"/>
      <c r="H10" s="108" t="s">
        <v>30</v>
      </c>
      <c r="I10" s="96" t="s">
        <v>10</v>
      </c>
      <c r="J10" s="108" t="s">
        <v>9</v>
      </c>
      <c r="K10" s="96" t="s">
        <v>10</v>
      </c>
      <c r="L10" s="108" t="s">
        <v>9</v>
      </c>
      <c r="M10" s="96" t="s">
        <v>10</v>
      </c>
      <c r="N10" s="108" t="s">
        <v>9</v>
      </c>
      <c r="O10" s="96" t="s">
        <v>10</v>
      </c>
      <c r="P10" s="108" t="s">
        <v>9</v>
      </c>
      <c r="Q10" s="96" t="s">
        <v>10</v>
      </c>
      <c r="R10" s="108" t="s">
        <v>9</v>
      </c>
      <c r="S10" s="96" t="s">
        <v>10</v>
      </c>
      <c r="T10" s="108" t="s">
        <v>9</v>
      </c>
      <c r="U10" s="96" t="s">
        <v>10</v>
      </c>
      <c r="V10" s="108" t="s">
        <v>9</v>
      </c>
      <c r="W10" s="96" t="s">
        <v>10</v>
      </c>
      <c r="X10" s="108" t="s">
        <v>9</v>
      </c>
      <c r="Y10" s="96" t="s">
        <v>10</v>
      </c>
      <c r="Z10" s="108" t="s">
        <v>9</v>
      </c>
      <c r="AA10" s="96" t="s">
        <v>10</v>
      </c>
      <c r="AB10" s="108" t="s">
        <v>9</v>
      </c>
      <c r="AC10" s="96" t="s">
        <v>10</v>
      </c>
      <c r="AD10" s="108" t="s">
        <v>9</v>
      </c>
      <c r="AE10" s="96" t="s">
        <v>10</v>
      </c>
      <c r="AF10" s="108" t="s">
        <v>9</v>
      </c>
      <c r="AG10" s="96" t="s">
        <v>10</v>
      </c>
      <c r="AH10" s="108" t="s">
        <v>9</v>
      </c>
      <c r="AI10" s="96" t="s">
        <v>10</v>
      </c>
      <c r="AJ10" s="108" t="s">
        <v>9</v>
      </c>
      <c r="AK10" s="96" t="s">
        <v>10</v>
      </c>
      <c r="AL10" s="108" t="s">
        <v>9</v>
      </c>
      <c r="AM10" s="96" t="s">
        <v>10</v>
      </c>
      <c r="AN10" s="108" t="s">
        <v>9</v>
      </c>
      <c r="AO10" s="96" t="s">
        <v>10</v>
      </c>
      <c r="AP10" s="108" t="s">
        <v>9</v>
      </c>
      <c r="AQ10" s="96" t="s">
        <v>10</v>
      </c>
      <c r="AR10" s="108" t="s">
        <v>9</v>
      </c>
      <c r="AS10" s="96" t="s">
        <v>10</v>
      </c>
      <c r="AT10" s="108" t="s">
        <v>9</v>
      </c>
      <c r="AU10" s="96" t="s">
        <v>10</v>
      </c>
      <c r="AV10" s="108" t="s">
        <v>9</v>
      </c>
      <c r="AW10" s="96" t="s">
        <v>10</v>
      </c>
      <c r="AX10" s="108" t="s">
        <v>9</v>
      </c>
      <c r="AY10" s="96" t="s">
        <v>10</v>
      </c>
      <c r="AZ10" s="108" t="s">
        <v>9</v>
      </c>
      <c r="BA10" s="96" t="s">
        <v>10</v>
      </c>
      <c r="BB10" s="108" t="s">
        <v>9</v>
      </c>
      <c r="BC10" s="96" t="s">
        <v>10</v>
      </c>
      <c r="BD10" s="158" t="s">
        <v>9</v>
      </c>
      <c r="BE10" s="158" t="s">
        <v>10</v>
      </c>
      <c r="BF10" s="77"/>
    </row>
    <row r="11" spans="1:59" s="68" customFormat="1" ht="10.199999999999999" x14ac:dyDescent="0.2">
      <c r="A11" s="170">
        <f>+SW!A10</f>
        <v>0</v>
      </c>
      <c r="B11" s="170">
        <f>+SW!B10</f>
        <v>0</v>
      </c>
      <c r="C11" s="151"/>
      <c r="D11" s="96"/>
      <c r="E11" s="79">
        <f>SUM((SW!E10*0.51))</f>
        <v>0</v>
      </c>
      <c r="F11" s="112">
        <f>SW!F10</f>
        <v>0</v>
      </c>
      <c r="G11" s="79">
        <f>E11*F11</f>
        <v>0</v>
      </c>
      <c r="H11" s="112">
        <f>SW!H10</f>
        <v>0</v>
      </c>
      <c r="I11" s="113">
        <f>H11*$G11</f>
        <v>0</v>
      </c>
      <c r="J11" s="112">
        <f>SW!J10</f>
        <v>0</v>
      </c>
      <c r="K11" s="113">
        <f>J11*$G11</f>
        <v>0</v>
      </c>
      <c r="L11" s="112">
        <f>SW!L10</f>
        <v>0</v>
      </c>
      <c r="M11" s="113">
        <f>L11*$G11</f>
        <v>0</v>
      </c>
      <c r="N11" s="112">
        <f>SW!N10</f>
        <v>0</v>
      </c>
      <c r="O11" s="113">
        <f>N11*$G11</f>
        <v>0</v>
      </c>
      <c r="P11" s="112">
        <f>SW!P10</f>
        <v>0</v>
      </c>
      <c r="Q11" s="113">
        <f>P11*$G11</f>
        <v>0</v>
      </c>
      <c r="R11" s="112">
        <f>SW!R10</f>
        <v>0</v>
      </c>
      <c r="S11" s="113">
        <f>R11*$G11</f>
        <v>0</v>
      </c>
      <c r="T11" s="112">
        <f>SW!T10</f>
        <v>0</v>
      </c>
      <c r="U11" s="113">
        <f>T11*$G11</f>
        <v>0</v>
      </c>
      <c r="V11" s="112">
        <f>SW!V10</f>
        <v>0</v>
      </c>
      <c r="W11" s="113">
        <f>V11*$G11</f>
        <v>0</v>
      </c>
      <c r="X11" s="112">
        <f>SW!X10</f>
        <v>0</v>
      </c>
      <c r="Y11" s="113">
        <f>X11*$G11</f>
        <v>0</v>
      </c>
      <c r="Z11" s="112">
        <f>SW!Z10</f>
        <v>0</v>
      </c>
      <c r="AA11" s="113">
        <f>Z11*$G11</f>
        <v>0</v>
      </c>
      <c r="AB11" s="112">
        <f>SW!AB10</f>
        <v>0</v>
      </c>
      <c r="AC11" s="113">
        <f>AB11*$G11</f>
        <v>0</v>
      </c>
      <c r="AD11" s="112">
        <f>SW!AD10</f>
        <v>0</v>
      </c>
      <c r="AE11" s="113">
        <f>AD11*$G11</f>
        <v>0</v>
      </c>
      <c r="AF11" s="112">
        <f>SW!AF10</f>
        <v>0</v>
      </c>
      <c r="AG11" s="113">
        <f>AF11*$G11</f>
        <v>0</v>
      </c>
      <c r="AH11" s="112">
        <f>SW!AH10</f>
        <v>0</v>
      </c>
      <c r="AI11" s="113">
        <f>AH11*$G11</f>
        <v>0</v>
      </c>
      <c r="AJ11" s="112">
        <f>SW!AJ10</f>
        <v>0</v>
      </c>
      <c r="AK11" s="113">
        <f>AJ11*$G11</f>
        <v>0</v>
      </c>
      <c r="AL11" s="112">
        <f>SW!AL10</f>
        <v>0</v>
      </c>
      <c r="AM11" s="113">
        <f>AL11*$G11</f>
        <v>0</v>
      </c>
      <c r="AN11" s="112">
        <f>SW!AN10</f>
        <v>0</v>
      </c>
      <c r="AO11" s="113">
        <f>AN11*$G11</f>
        <v>0</v>
      </c>
      <c r="AP11" s="112">
        <f>SW!AP10</f>
        <v>0</v>
      </c>
      <c r="AQ11" s="113">
        <f>AP11*$G11</f>
        <v>0</v>
      </c>
      <c r="AR11" s="112">
        <f>SW!AR10</f>
        <v>0</v>
      </c>
      <c r="AS11" s="113">
        <f>AR11*$G11</f>
        <v>0</v>
      </c>
      <c r="AT11" s="112">
        <f>SW!AT10</f>
        <v>0</v>
      </c>
      <c r="AU11" s="113">
        <f>AT11*$G11</f>
        <v>0</v>
      </c>
      <c r="AV11" s="112">
        <f>SW!AV10</f>
        <v>0</v>
      </c>
      <c r="AW11" s="113">
        <f>AV11*$G11</f>
        <v>0</v>
      </c>
      <c r="AX11" s="112">
        <f>SW!AX10</f>
        <v>0</v>
      </c>
      <c r="AY11" s="113">
        <f>AX11*$G11</f>
        <v>0</v>
      </c>
      <c r="AZ11" s="112">
        <f>SW!AZ10</f>
        <v>0</v>
      </c>
      <c r="BA11" s="113">
        <f>AZ11*$G11</f>
        <v>0</v>
      </c>
      <c r="BB11" s="112">
        <f>SW!BB10</f>
        <v>0</v>
      </c>
      <c r="BC11" s="113">
        <f>BB11*$G11</f>
        <v>0</v>
      </c>
      <c r="BD11" s="112">
        <f>SUM(AZ11,AX11,AV11,AT11,AR11,AP11,AN11,AL11,AJ11,AH11,AF11,AD11,AB11,Z11,X11,V11,T11,R11,P11,N11,L11,J11,H11,BB11)</f>
        <v>0</v>
      </c>
      <c r="BE11" s="113">
        <f>SUM(BA11,AY11,AW11,AU11,AS11,AQ11,AO11,AM11,AK11,AI11,AG11,AE11,AC11,AA11,Y11,W11,U11,S11,Q11,O11,M11,K11,I11)</f>
        <v>0</v>
      </c>
      <c r="BF11" s="159"/>
    </row>
    <row r="12" spans="1:59" s="68" customFormat="1" ht="10.199999999999999" x14ac:dyDescent="0.2">
      <c r="A12" s="171"/>
      <c r="B12" s="171"/>
      <c r="C12" s="149"/>
      <c r="D12" s="97"/>
      <c r="E12" s="93">
        <f>SUM((SW!E11*0.37))</f>
        <v>0</v>
      </c>
      <c r="F12" s="109">
        <f>SW!F11</f>
        <v>0</v>
      </c>
      <c r="G12" s="93">
        <f>E12*F12</f>
        <v>0</v>
      </c>
      <c r="H12" s="112">
        <f>SW!H11</f>
        <v>0</v>
      </c>
      <c r="I12" s="110">
        <f>H12*$G12</f>
        <v>0</v>
      </c>
      <c r="J12" s="112">
        <f>SW!J11</f>
        <v>0</v>
      </c>
      <c r="K12" s="110">
        <f>J12*$G12</f>
        <v>0</v>
      </c>
      <c r="L12" s="112">
        <f>SW!L11</f>
        <v>0</v>
      </c>
      <c r="M12" s="110">
        <f>L12*$G12</f>
        <v>0</v>
      </c>
      <c r="N12" s="112">
        <f>SW!N11</f>
        <v>0</v>
      </c>
      <c r="O12" s="110">
        <f>N12*$G12</f>
        <v>0</v>
      </c>
      <c r="P12" s="112">
        <f>SW!P11</f>
        <v>0</v>
      </c>
      <c r="Q12" s="110">
        <f>P12*$G12</f>
        <v>0</v>
      </c>
      <c r="R12" s="112">
        <f>SW!R11</f>
        <v>0</v>
      </c>
      <c r="S12" s="110">
        <f>R12*$G12</f>
        <v>0</v>
      </c>
      <c r="T12" s="112">
        <f>SW!T11</f>
        <v>0</v>
      </c>
      <c r="U12" s="110">
        <f>T12*$G12</f>
        <v>0</v>
      </c>
      <c r="V12" s="109">
        <f>SW!V10</f>
        <v>0</v>
      </c>
      <c r="W12" s="110">
        <f>V12*$G12</f>
        <v>0</v>
      </c>
      <c r="X12" s="109">
        <f>SW!X10</f>
        <v>0</v>
      </c>
      <c r="Y12" s="110">
        <f>X12*$G12</f>
        <v>0</v>
      </c>
      <c r="Z12" s="109">
        <f>SW!Z10</f>
        <v>0</v>
      </c>
      <c r="AA12" s="110">
        <f>Z12*$G12</f>
        <v>0</v>
      </c>
      <c r="AB12" s="109">
        <f>SW!AB10</f>
        <v>0</v>
      </c>
      <c r="AC12" s="110">
        <f>AB12*$G12</f>
        <v>0</v>
      </c>
      <c r="AD12" s="109">
        <f>SW!AD10</f>
        <v>0</v>
      </c>
      <c r="AE12" s="110">
        <f>AD12*$G12</f>
        <v>0</v>
      </c>
      <c r="AF12" s="112">
        <f>SW!AF11</f>
        <v>0</v>
      </c>
      <c r="AG12" s="110">
        <f>AF12*$G12</f>
        <v>0</v>
      </c>
      <c r="AH12" s="112">
        <f>SW!AH11</f>
        <v>0</v>
      </c>
      <c r="AI12" s="110">
        <f>AH12*$G12</f>
        <v>0</v>
      </c>
      <c r="AJ12" s="112">
        <f>SW!AJ11</f>
        <v>0</v>
      </c>
      <c r="AK12" s="110">
        <f>AJ12*$G12</f>
        <v>0</v>
      </c>
      <c r="AL12" s="112">
        <f>SW!AL11</f>
        <v>0</v>
      </c>
      <c r="AM12" s="110">
        <f>AL12*$G12</f>
        <v>0</v>
      </c>
      <c r="AN12" s="112">
        <f>SW!AN11</f>
        <v>0</v>
      </c>
      <c r="AO12" s="110">
        <f>AN12*$G12</f>
        <v>0</v>
      </c>
      <c r="AP12" s="112">
        <f>SW!AP11</f>
        <v>0</v>
      </c>
      <c r="AQ12" s="110">
        <f>AP12*$G12</f>
        <v>0</v>
      </c>
      <c r="AR12" s="112">
        <f>SW!AR11</f>
        <v>0</v>
      </c>
      <c r="AS12" s="110">
        <f>AR12*$G12</f>
        <v>0</v>
      </c>
      <c r="AT12" s="112">
        <f>SW!AT11</f>
        <v>0</v>
      </c>
      <c r="AU12" s="110">
        <f>AT12*$G12</f>
        <v>0</v>
      </c>
      <c r="AV12" s="112">
        <f>SW!AV11</f>
        <v>0</v>
      </c>
      <c r="AW12" s="110">
        <f>AV12*$G12</f>
        <v>0</v>
      </c>
      <c r="AX12" s="112">
        <f>SW!AX11</f>
        <v>0</v>
      </c>
      <c r="AY12" s="110">
        <f>AX12*$G12</f>
        <v>0</v>
      </c>
      <c r="AZ12" s="112">
        <f>SW!AZ11</f>
        <v>0</v>
      </c>
      <c r="BA12" s="110">
        <f>AZ12*$G12</f>
        <v>0</v>
      </c>
      <c r="BB12" s="109">
        <f>SW!BB11</f>
        <v>0</v>
      </c>
      <c r="BC12" s="110">
        <f>BB12*$G12</f>
        <v>0</v>
      </c>
      <c r="BD12" s="112">
        <f>SUM(AZ12,AX12,AV12,AT12,AR12,AP12,AN12,AL12,AJ12,AH12,AF12,AD12,AB12,Z12,X12,V12,T12,R12,P12,N12,L12,J12,H12,BB12)</f>
        <v>0</v>
      </c>
      <c r="BE12" s="110">
        <f t="shared" ref="BE12:BE13" si="0">SUM(BA12,AY12,AW12,AU12,AS12,AQ12,AO12,AM12,AK12,AI12,AG12,AE12,AC12,AA12,Y12,W12,U12,S12,Q12,O12,M12,K12,I12)</f>
        <v>0</v>
      </c>
      <c r="BF12" s="159"/>
    </row>
    <row r="13" spans="1:59" s="68" customFormat="1" ht="10.199999999999999" x14ac:dyDescent="0.2">
      <c r="A13" s="172"/>
      <c r="B13" s="170"/>
      <c r="C13" s="151"/>
      <c r="D13" s="96"/>
      <c r="E13" s="79"/>
      <c r="F13" s="112">
        <f>SW!F12</f>
        <v>0</v>
      </c>
      <c r="G13" s="79">
        <f>E13*F13</f>
        <v>0</v>
      </c>
      <c r="H13" s="112">
        <f>SW!H12</f>
        <v>0</v>
      </c>
      <c r="I13" s="113">
        <f>H13*$G13</f>
        <v>0</v>
      </c>
      <c r="J13" s="112">
        <f>SW!J12</f>
        <v>0</v>
      </c>
      <c r="K13" s="113">
        <f>J13*$G13</f>
        <v>0</v>
      </c>
      <c r="L13" s="112">
        <f>SW!L12</f>
        <v>0</v>
      </c>
      <c r="M13" s="113">
        <f>L13*$G13</f>
        <v>0</v>
      </c>
      <c r="N13" s="112">
        <f>SW!N12</f>
        <v>0</v>
      </c>
      <c r="O13" s="113">
        <f>N13*$G13</f>
        <v>0</v>
      </c>
      <c r="P13" s="112">
        <f>SW!P12</f>
        <v>0</v>
      </c>
      <c r="Q13" s="113">
        <f>P13*$G13</f>
        <v>0</v>
      </c>
      <c r="R13" s="112">
        <f>SW!T12</f>
        <v>0</v>
      </c>
      <c r="S13" s="113">
        <f>R13*$G13</f>
        <v>0</v>
      </c>
      <c r="T13" s="112">
        <f>SW!V12</f>
        <v>0</v>
      </c>
      <c r="U13" s="113">
        <f>T13*$G13</f>
        <v>0</v>
      </c>
      <c r="V13" s="112">
        <f>SW!X12</f>
        <v>0</v>
      </c>
      <c r="W13" s="113">
        <f>V13*$G13</f>
        <v>0</v>
      </c>
      <c r="X13" s="112">
        <f>SW!Z12</f>
        <v>0</v>
      </c>
      <c r="Y13" s="113">
        <f>X13*$G13</f>
        <v>0</v>
      </c>
      <c r="Z13" s="112">
        <f>SW!AB12</f>
        <v>0</v>
      </c>
      <c r="AA13" s="113">
        <f>Z13*$G13</f>
        <v>0</v>
      </c>
      <c r="AB13" s="112">
        <f>SW!AD12</f>
        <v>0</v>
      </c>
      <c r="AC13" s="113">
        <f>AB13*$G13</f>
        <v>0</v>
      </c>
      <c r="AD13" s="112">
        <f>SW!AF12</f>
        <v>0</v>
      </c>
      <c r="AE13" s="113">
        <f>AD13*$G13</f>
        <v>0</v>
      </c>
      <c r="AF13" s="112">
        <f>SW!AH12</f>
        <v>0</v>
      </c>
      <c r="AG13" s="113">
        <f>AF13*$G13</f>
        <v>0</v>
      </c>
      <c r="AH13" s="112">
        <f>SW!AJ12</f>
        <v>0</v>
      </c>
      <c r="AI13" s="113">
        <f>AH13*$G13</f>
        <v>0</v>
      </c>
      <c r="AJ13" s="112">
        <f>SW!AL12</f>
        <v>0</v>
      </c>
      <c r="AK13" s="113">
        <f>AJ13*$G13</f>
        <v>0</v>
      </c>
      <c r="AL13" s="112">
        <f>SW!AN12</f>
        <v>0</v>
      </c>
      <c r="AM13" s="113">
        <f>AL13*$G13</f>
        <v>0</v>
      </c>
      <c r="AN13" s="112">
        <f>SW!AP12</f>
        <v>0</v>
      </c>
      <c r="AO13" s="113">
        <f>AN13*$G13</f>
        <v>0</v>
      </c>
      <c r="AP13" s="112">
        <f>SW!AR12</f>
        <v>0</v>
      </c>
      <c r="AQ13" s="113">
        <f>AP13*$G13</f>
        <v>0</v>
      </c>
      <c r="AR13" s="112">
        <f>SW!AT12</f>
        <v>0</v>
      </c>
      <c r="AS13" s="113">
        <f>AR13*$G13</f>
        <v>0</v>
      </c>
      <c r="AT13" s="112">
        <f>SW!AV12</f>
        <v>0</v>
      </c>
      <c r="AU13" s="113">
        <f>AT13*$G13</f>
        <v>0</v>
      </c>
      <c r="AV13" s="112">
        <f>SW!AX12</f>
        <v>0</v>
      </c>
      <c r="AW13" s="113">
        <f>AV13*$G13</f>
        <v>0</v>
      </c>
      <c r="AX13" s="112"/>
      <c r="AY13" s="113">
        <f>AX13*$G13</f>
        <v>0</v>
      </c>
      <c r="AZ13" s="112">
        <f>SW!AZ12</f>
        <v>0</v>
      </c>
      <c r="BA13" s="113">
        <f>AZ13*$G13</f>
        <v>0</v>
      </c>
      <c r="BB13" s="112">
        <f>SW!BB12</f>
        <v>0</v>
      </c>
      <c r="BC13" s="113">
        <f>BB13*$G13</f>
        <v>0</v>
      </c>
      <c r="BD13" s="112">
        <f t="shared" ref="BD13" si="1">SUM(AZ13,AX13,AV13,AT13,AR13,AP13,AN13,AL13,AJ13,AH13,AF13,AD13,AB13,Z13,X13,V13,T13,R13,P13,N13,L13,J13,H13)</f>
        <v>0</v>
      </c>
      <c r="BE13" s="113">
        <f t="shared" si="0"/>
        <v>0</v>
      </c>
      <c r="BF13" s="159"/>
    </row>
    <row r="14" spans="1:59" s="68" customFormat="1" ht="10.199999999999999" x14ac:dyDescent="0.2">
      <c r="A14" s="77"/>
      <c r="B14" s="77"/>
      <c r="C14" s="77"/>
      <c r="D14" s="94" t="s">
        <v>14</v>
      </c>
      <c r="E14" s="93">
        <f>SUM(E11:E13)</f>
        <v>0</v>
      </c>
      <c r="F14" s="93"/>
      <c r="G14" s="93">
        <f>SUM(G11:G13)</f>
        <v>0</v>
      </c>
      <c r="H14" s="109"/>
      <c r="I14" s="93">
        <f>SUM(I11:I13)</f>
        <v>0</v>
      </c>
      <c r="J14" s="114"/>
      <c r="K14" s="93">
        <f>SUM(K11:K13)</f>
        <v>0</v>
      </c>
      <c r="L14" s="146"/>
      <c r="M14" s="93">
        <f>SUM(M11:M13)</f>
        <v>0</v>
      </c>
      <c r="N14" s="146"/>
      <c r="O14" s="93">
        <f>SUM(O11:O13)</f>
        <v>0</v>
      </c>
      <c r="P14" s="146"/>
      <c r="Q14" s="93">
        <f>SUM(Q11:Q13)</f>
        <v>0</v>
      </c>
      <c r="R14" s="146"/>
      <c r="S14" s="93">
        <f>SUM(S11:S13)</f>
        <v>0</v>
      </c>
      <c r="T14" s="146"/>
      <c r="U14" s="93">
        <f>SUM(U11:U13)</f>
        <v>0</v>
      </c>
      <c r="V14" s="146"/>
      <c r="W14" s="93">
        <f>SUM(W11:W13)</f>
        <v>0</v>
      </c>
      <c r="X14" s="146"/>
      <c r="Y14" s="93">
        <f>SUM(Y11:Y13)</f>
        <v>0</v>
      </c>
      <c r="Z14" s="146"/>
      <c r="AA14" s="93">
        <f>SUM(AA11:AA13)</f>
        <v>0</v>
      </c>
      <c r="AB14" s="146"/>
      <c r="AC14" s="93">
        <f>SUM(AC11:AC13)</f>
        <v>0</v>
      </c>
      <c r="AD14" s="146"/>
      <c r="AE14" s="93">
        <f>SUM(AE11:AE13)</f>
        <v>0</v>
      </c>
      <c r="AF14" s="146"/>
      <c r="AG14" s="93">
        <f>SUM(AG11:AG13)</f>
        <v>0</v>
      </c>
      <c r="AH14" s="146"/>
      <c r="AI14" s="93">
        <f>SUM(AI11:AI13)</f>
        <v>0</v>
      </c>
      <c r="AJ14" s="146"/>
      <c r="AK14" s="93">
        <f>SUM(AK11:AK13)</f>
        <v>0</v>
      </c>
      <c r="AL14" s="146"/>
      <c r="AM14" s="93">
        <f>SUM(AM11:AM13)</f>
        <v>0</v>
      </c>
      <c r="AN14" s="146"/>
      <c r="AO14" s="93">
        <f>SUM(AO11:AO13)</f>
        <v>0</v>
      </c>
      <c r="AP14" s="146"/>
      <c r="AQ14" s="93">
        <f>SUM(AQ11:AQ13)</f>
        <v>0</v>
      </c>
      <c r="AR14" s="146"/>
      <c r="AS14" s="93">
        <f>SUM(AS11:AS13)</f>
        <v>0</v>
      </c>
      <c r="AT14" s="146"/>
      <c r="AU14" s="93">
        <f>SUM(AU11:AU13)</f>
        <v>0</v>
      </c>
      <c r="AV14" s="146"/>
      <c r="AW14" s="93">
        <f>SUM(AW11:AW13)</f>
        <v>0</v>
      </c>
      <c r="AX14" s="146"/>
      <c r="AY14" s="93">
        <f>SUM(AY11:AY13)</f>
        <v>0</v>
      </c>
      <c r="AZ14" s="146"/>
      <c r="BA14" s="93">
        <f>SUM(BA11:BA13)</f>
        <v>0</v>
      </c>
      <c r="BB14" s="146"/>
      <c r="BC14" s="93">
        <f>SUM(BC11:BC13)</f>
        <v>0</v>
      </c>
      <c r="BD14" s="160"/>
      <c r="BE14" s="110">
        <f>SUM(BA14,AY14,AW14,AU14,AS14,AQ14,AO14,AM14,AK14,AI14,AG14,AE14,AC14,AA14,Y14,W14,U14,S14,Q14,O14,M14,K14,I14)</f>
        <v>0</v>
      </c>
      <c r="BF14" s="159"/>
    </row>
    <row r="15" spans="1:59" s="68" customFormat="1" ht="10.199999999999999" x14ac:dyDescent="0.2">
      <c r="A15" s="77"/>
      <c r="B15" s="77"/>
      <c r="C15" s="77"/>
      <c r="D15" s="77"/>
      <c r="E15" s="77"/>
      <c r="F15" s="77"/>
      <c r="G15" s="77"/>
      <c r="H15" s="99" t="s">
        <v>18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</row>
    <row r="16" spans="1:59" s="68" customFormat="1" ht="10.199999999999999" x14ac:dyDescent="0.2">
      <c r="A16" s="77"/>
      <c r="B16" s="77"/>
      <c r="C16" s="77"/>
      <c r="D16" s="77"/>
      <c r="E16" s="77"/>
      <c r="F16" s="77"/>
      <c r="G16" s="77"/>
      <c r="H16" s="99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</row>
    <row r="17" spans="1:59" s="68" customFormat="1" ht="10.199999999999999" x14ac:dyDescent="0.2">
      <c r="A17" s="77"/>
      <c r="B17" s="77"/>
      <c r="C17" s="77"/>
      <c r="D17" s="77"/>
      <c r="E17" s="77"/>
      <c r="F17" s="77"/>
      <c r="G17" s="77"/>
      <c r="H17" s="99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</row>
    <row r="18" spans="1:59" s="164" customFormat="1" ht="10.199999999999999" x14ac:dyDescent="0.2">
      <c r="A18" s="161"/>
      <c r="B18" s="161"/>
      <c r="C18" s="161"/>
      <c r="D18" s="162"/>
      <c r="E18" s="161"/>
      <c r="F18" s="161"/>
      <c r="G18" s="161"/>
      <c r="H18" s="163"/>
      <c r="I18" s="161"/>
      <c r="J18" s="161"/>
      <c r="K18" s="161"/>
      <c r="L18" s="161"/>
      <c r="M18" s="161"/>
      <c r="N18" s="140"/>
      <c r="O18" s="140"/>
      <c r="P18" s="140"/>
      <c r="Q18" s="140"/>
      <c r="R18" s="140"/>
      <c r="S18" s="14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40"/>
      <c r="BC18" s="140"/>
      <c r="BD18" s="161"/>
      <c r="BE18" s="161"/>
      <c r="BF18" s="161"/>
      <c r="BG18" s="161"/>
    </row>
    <row r="19" spans="1:59" s="164" customFormat="1" ht="10.199999999999999" x14ac:dyDescent="0.2">
      <c r="A19" s="161"/>
      <c r="B19" s="161"/>
      <c r="C19" s="161"/>
      <c r="D19" s="162"/>
      <c r="E19" s="161"/>
      <c r="F19" s="161"/>
      <c r="G19" s="161"/>
      <c r="H19" s="163"/>
      <c r="I19" s="161"/>
      <c r="J19" s="161"/>
      <c r="K19" s="161"/>
      <c r="L19" s="161"/>
      <c r="M19" s="161"/>
      <c r="N19" s="140"/>
      <c r="O19" s="140"/>
      <c r="P19" s="140"/>
      <c r="Q19" s="140"/>
      <c r="R19" s="140"/>
      <c r="S19" s="14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40"/>
      <c r="BC19" s="140"/>
      <c r="BD19" s="161"/>
      <c r="BE19" s="161"/>
      <c r="BF19" s="161"/>
      <c r="BG19" s="161"/>
    </row>
    <row r="20" spans="1:59" s="164" customFormat="1" ht="10.199999999999999" x14ac:dyDescent="0.2">
      <c r="A20" s="161"/>
      <c r="B20" s="161"/>
      <c r="C20" s="161"/>
      <c r="D20" s="162"/>
      <c r="E20" s="161"/>
      <c r="F20" s="161"/>
      <c r="G20" s="161"/>
      <c r="H20" s="163"/>
      <c r="I20" s="161"/>
      <c r="J20" s="161"/>
      <c r="K20" s="161"/>
      <c r="L20" s="161"/>
      <c r="M20" s="161"/>
      <c r="N20" s="140"/>
      <c r="O20" s="140"/>
      <c r="P20" s="140"/>
      <c r="Q20" s="140"/>
      <c r="R20" s="140"/>
      <c r="S20" s="14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40"/>
      <c r="BC20" s="140"/>
      <c r="BD20" s="161"/>
      <c r="BE20" s="161"/>
      <c r="BF20" s="161"/>
      <c r="BG20" s="161"/>
    </row>
    <row r="21" spans="1:59" s="164" customFormat="1" ht="10.199999999999999" x14ac:dyDescent="0.2">
      <c r="A21" s="161"/>
      <c r="B21" s="161"/>
      <c r="C21" s="161"/>
      <c r="D21" s="162"/>
      <c r="E21" s="161"/>
      <c r="F21" s="161"/>
      <c r="G21" s="161"/>
      <c r="H21" s="163"/>
      <c r="I21" s="161"/>
      <c r="J21" s="161"/>
      <c r="K21" s="161"/>
      <c r="L21" s="161"/>
      <c r="M21" s="161"/>
      <c r="N21" s="140"/>
      <c r="O21" s="140"/>
      <c r="P21" s="140"/>
      <c r="Q21" s="140"/>
      <c r="R21" s="140"/>
      <c r="S21" s="140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40"/>
      <c r="BC21" s="140"/>
      <c r="BD21" s="161"/>
      <c r="BE21" s="161"/>
      <c r="BF21" s="161"/>
      <c r="BG21" s="161"/>
    </row>
    <row r="22" spans="1:59" s="164" customFormat="1" ht="10.199999999999999" x14ac:dyDescent="0.2">
      <c r="A22" s="161"/>
      <c r="B22" s="161"/>
      <c r="C22" s="161"/>
      <c r="D22" s="162"/>
      <c r="E22" s="161"/>
      <c r="F22" s="161"/>
      <c r="G22" s="161"/>
      <c r="H22" s="163"/>
      <c r="I22" s="161"/>
      <c r="J22" s="161"/>
      <c r="K22" s="161"/>
      <c r="L22" s="161"/>
      <c r="M22" s="161"/>
      <c r="N22" s="140"/>
      <c r="O22" s="140"/>
      <c r="P22" s="140"/>
      <c r="Q22" s="140"/>
      <c r="R22" s="140"/>
      <c r="S22" s="14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40"/>
      <c r="BC22" s="140"/>
      <c r="BD22" s="161"/>
      <c r="BE22" s="161"/>
      <c r="BF22" s="161"/>
      <c r="BG22" s="161"/>
    </row>
    <row r="23" spans="1:59" x14ac:dyDescent="0.2">
      <c r="N23" s="29"/>
      <c r="O23" s="29"/>
      <c r="P23" s="29"/>
      <c r="Q23" s="29"/>
      <c r="R23" s="29"/>
      <c r="S23" s="29"/>
    </row>
    <row r="24" spans="1:59" x14ac:dyDescent="0.2">
      <c r="N24" s="29"/>
      <c r="O24" s="29"/>
      <c r="P24" s="29"/>
      <c r="Q24" s="29"/>
      <c r="R24" s="29"/>
      <c r="S24" s="29"/>
    </row>
    <row r="25" spans="1:59" x14ac:dyDescent="0.2">
      <c r="N25" s="29"/>
      <c r="O25" s="29"/>
      <c r="P25" s="29"/>
      <c r="Q25" s="29"/>
      <c r="R25" s="29"/>
      <c r="S25" s="29"/>
    </row>
  </sheetData>
  <mergeCells count="55">
    <mergeCell ref="BB8:BC8"/>
    <mergeCell ref="BB9:BC9"/>
    <mergeCell ref="AZ8:BA8"/>
    <mergeCell ref="AZ9:BA9"/>
    <mergeCell ref="AT8:AU8"/>
    <mergeCell ref="AT9:AU9"/>
    <mergeCell ref="AV8:AW8"/>
    <mergeCell ref="AV9:AW9"/>
    <mergeCell ref="AX8:AY8"/>
    <mergeCell ref="AX9:AY9"/>
    <mergeCell ref="AN8:AO8"/>
    <mergeCell ref="AN9:AO9"/>
    <mergeCell ref="AP8:AQ8"/>
    <mergeCell ref="AP9:AQ9"/>
    <mergeCell ref="AR8:AS8"/>
    <mergeCell ref="AR9:AS9"/>
    <mergeCell ref="AH8:AI8"/>
    <mergeCell ref="AH9:AI9"/>
    <mergeCell ref="AJ8:AK8"/>
    <mergeCell ref="AJ9:AK9"/>
    <mergeCell ref="AL8:AM8"/>
    <mergeCell ref="AL9:AM9"/>
    <mergeCell ref="AB8:AC8"/>
    <mergeCell ref="AB9:AC9"/>
    <mergeCell ref="AD8:AE8"/>
    <mergeCell ref="AD9:AE9"/>
    <mergeCell ref="AF8:AG8"/>
    <mergeCell ref="AF9:AG9"/>
    <mergeCell ref="V8:W8"/>
    <mergeCell ref="V9:W9"/>
    <mergeCell ref="X8:Y8"/>
    <mergeCell ref="X9:Y9"/>
    <mergeCell ref="Z8:AA8"/>
    <mergeCell ref="Z9:AA9"/>
    <mergeCell ref="BD8:BE8"/>
    <mergeCell ref="H7:BE7"/>
    <mergeCell ref="J9:K9"/>
    <mergeCell ref="L9:M9"/>
    <mergeCell ref="H8:I8"/>
    <mergeCell ref="J8:K8"/>
    <mergeCell ref="L8:M8"/>
    <mergeCell ref="N8:O8"/>
    <mergeCell ref="R8:S8"/>
    <mergeCell ref="T8:U8"/>
    <mergeCell ref="BD9:BE9"/>
    <mergeCell ref="R9:S9"/>
    <mergeCell ref="P8:Q8"/>
    <mergeCell ref="P9:Q9"/>
    <mergeCell ref="N9:O9"/>
    <mergeCell ref="T9:U9"/>
    <mergeCell ref="G4:H4"/>
    <mergeCell ref="E9:E10"/>
    <mergeCell ref="F9:F10"/>
    <mergeCell ref="G9:G10"/>
    <mergeCell ref="H9:I9"/>
  </mergeCells>
  <phoneticPr fontId="0" type="noConversion"/>
  <pageMargins left="0.143700787" right="0" top="0.261811024" bottom="0.261811024" header="0.23622047244094499" footer="0.31496062992126"/>
  <pageSetup scale="24" fitToWidth="4" orientation="landscape" horizontalDpi="1200" verticalDpi="1200" r:id="rId1"/>
  <headerFooter alignWithMargins="0">
    <oddFooter>&amp;R&amp;D</oddFooter>
  </headerFooter>
  <ignoredErrors>
    <ignoredError sqref="J14:BA14 J11:Q11 W11 K12 W12 AY11 AY12 AW12 AW11 AU11 AS11 AQ11 AO11 AO12 J13:AW13 AY13:BA13 AM11 AM12 AK11 AK12 AI11 AI12 AG11 AG12 S12 AQ12 BA11 S11 U11 M12 O12 Q12 U12 AS12 AU12 BA12 Y11 AA11 AC11 AE11 Y12 AA12 AC12 AE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BF60"/>
  <sheetViews>
    <sheetView zoomScaleNormal="100" workbookViewId="0">
      <pane xSplit="7" ySplit="10" topLeftCell="AN11" activePane="bottomRight" state="frozen"/>
      <selection pane="topRight" activeCell="H1" sqref="H1"/>
      <selection pane="bottomLeft" activeCell="A11" sqref="A11"/>
      <selection pane="bottomRight" activeCell="A46" sqref="A46"/>
    </sheetView>
  </sheetViews>
  <sheetFormatPr defaultColWidth="9.33203125" defaultRowHeight="10.199999999999999" x14ac:dyDescent="0.2"/>
  <cols>
    <col min="1" max="1" width="53.44140625" style="1" customWidth="1"/>
    <col min="2" max="2" width="9.6640625" style="1" customWidth="1"/>
    <col min="3" max="5" width="9.6640625" style="1" hidden="1" customWidth="1"/>
    <col min="6" max="6" width="2.33203125" style="1" hidden="1" customWidth="1"/>
    <col min="7" max="7" width="9.6640625" style="2" customWidth="1"/>
    <col min="8" max="8" width="4.6640625" style="86" customWidth="1"/>
    <col min="9" max="9" width="9.6640625" style="2" customWidth="1"/>
    <col min="10" max="10" width="4.6640625" style="86" customWidth="1"/>
    <col min="11" max="11" width="9.6640625" style="2" customWidth="1"/>
    <col min="12" max="12" width="4.6640625" style="86" customWidth="1"/>
    <col min="13" max="13" width="10" style="2" bestFit="1" customWidth="1"/>
    <col min="14" max="14" width="4.6640625" style="86" customWidth="1"/>
    <col min="15" max="15" width="10" style="2" bestFit="1" customWidth="1"/>
    <col min="16" max="16" width="4.6640625" style="86" customWidth="1"/>
    <col min="17" max="17" width="10" style="2" bestFit="1" customWidth="1"/>
    <col min="18" max="18" width="4.6640625" style="86" customWidth="1"/>
    <col min="19" max="19" width="10" style="2" bestFit="1" customWidth="1"/>
    <col min="20" max="20" width="4.6640625" style="86" customWidth="1"/>
    <col min="21" max="21" width="10" style="2" bestFit="1" customWidth="1"/>
    <col min="22" max="22" width="4.6640625" style="86" customWidth="1"/>
    <col min="23" max="23" width="10" style="2" bestFit="1" customWidth="1"/>
    <col min="24" max="24" width="4.6640625" style="86" customWidth="1"/>
    <col min="25" max="25" width="10" style="2" bestFit="1" customWidth="1"/>
    <col min="26" max="26" width="4.6640625" style="86" customWidth="1"/>
    <col min="27" max="27" width="10" style="2" bestFit="1" customWidth="1"/>
    <col min="28" max="28" width="4.6640625" style="86" customWidth="1"/>
    <col min="29" max="29" width="10" style="2" bestFit="1" customWidth="1"/>
    <col min="30" max="30" width="4.6640625" style="86" customWidth="1"/>
    <col min="31" max="31" width="10" style="2" bestFit="1" customWidth="1"/>
    <col min="32" max="32" width="4.6640625" style="86" customWidth="1"/>
    <col min="33" max="33" width="10" style="2" bestFit="1" customWidth="1"/>
    <col min="34" max="34" width="4.6640625" style="86" customWidth="1"/>
    <col min="35" max="35" width="10" style="2" bestFit="1" customWidth="1"/>
    <col min="36" max="36" width="4.6640625" style="86" customWidth="1"/>
    <col min="37" max="37" width="10" style="2" bestFit="1" customWidth="1"/>
    <col min="38" max="38" width="4.6640625" style="86" customWidth="1"/>
    <col min="39" max="39" width="10" style="2" bestFit="1" customWidth="1"/>
    <col min="40" max="40" width="4.6640625" style="86" customWidth="1"/>
    <col min="41" max="41" width="10" style="2" bestFit="1" customWidth="1"/>
    <col min="42" max="42" width="4.6640625" style="86" customWidth="1"/>
    <col min="43" max="43" width="10" style="2" bestFit="1" customWidth="1"/>
    <col min="44" max="44" width="4.6640625" style="86" customWidth="1"/>
    <col min="45" max="45" width="10" style="2" bestFit="1" customWidth="1"/>
    <col min="46" max="46" width="4.6640625" style="86" customWidth="1"/>
    <col min="47" max="47" width="10" style="2" bestFit="1" customWidth="1"/>
    <col min="48" max="48" width="4.6640625" style="86" customWidth="1"/>
    <col min="49" max="49" width="10" style="2" bestFit="1" customWidth="1"/>
    <col min="50" max="50" width="4.6640625" style="86" customWidth="1"/>
    <col min="51" max="51" width="10" style="2" bestFit="1" customWidth="1"/>
    <col min="52" max="52" width="4.6640625" style="86" customWidth="1"/>
    <col min="53" max="53" width="10" style="2" bestFit="1" customWidth="1"/>
    <col min="54" max="54" width="6.33203125" style="77" customWidth="1"/>
    <col min="55" max="55" width="10" style="77" customWidth="1"/>
    <col min="56" max="56" width="7.44140625" style="2" customWidth="1"/>
    <col min="57" max="57" width="10" style="2" bestFit="1" customWidth="1"/>
    <col min="58" max="58" width="9.33203125" style="2" customWidth="1"/>
    <col min="59" max="59" width="11" style="2" bestFit="1" customWidth="1"/>
    <col min="60" max="16384" width="9.33203125" style="2"/>
  </cols>
  <sheetData>
    <row r="1" spans="1:58" ht="22.8" x14ac:dyDescent="0.4">
      <c r="A1" s="215" t="str">
        <f>+Fringe!A1</f>
        <v>SERVICE CENTER NAME?</v>
      </c>
      <c r="B1" s="90"/>
      <c r="C1" s="90"/>
      <c r="D1" s="90"/>
      <c r="E1" s="90"/>
      <c r="F1" s="90"/>
      <c r="G1" s="90"/>
      <c r="H1" s="89"/>
      <c r="I1" s="88"/>
      <c r="J1" s="87"/>
      <c r="N1" s="85"/>
      <c r="O1" s="84"/>
      <c r="P1" s="85"/>
      <c r="Q1" s="84"/>
      <c r="R1" s="85"/>
      <c r="S1" s="84"/>
      <c r="T1" s="85"/>
      <c r="U1" s="84"/>
      <c r="V1" s="85"/>
      <c r="W1" s="84"/>
      <c r="X1" s="85"/>
      <c r="Y1" s="84"/>
      <c r="Z1" s="85"/>
      <c r="AA1" s="84"/>
      <c r="AB1" s="85"/>
      <c r="AC1" s="84"/>
      <c r="AD1" s="85"/>
      <c r="AE1" s="84"/>
      <c r="AF1" s="85"/>
      <c r="AG1" s="84"/>
      <c r="AH1" s="85"/>
      <c r="AI1" s="84"/>
      <c r="AJ1" s="85"/>
      <c r="AK1" s="84"/>
      <c r="AL1" s="85"/>
      <c r="AM1" s="84"/>
      <c r="AN1" s="85"/>
      <c r="AO1" s="84"/>
      <c r="AP1" s="85"/>
      <c r="AQ1" s="84"/>
      <c r="AR1" s="85"/>
      <c r="AS1" s="84"/>
      <c r="AT1" s="85"/>
      <c r="AU1" s="84"/>
      <c r="AV1" s="85"/>
      <c r="AW1" s="84"/>
      <c r="AX1" s="85"/>
      <c r="AY1" s="84"/>
      <c r="AZ1" s="85"/>
      <c r="BA1" s="84"/>
      <c r="BB1" s="68"/>
      <c r="BC1" s="68"/>
      <c r="BD1" s="84"/>
      <c r="BE1" s="84"/>
      <c r="BF1" s="84"/>
    </row>
    <row r="2" spans="1:58" ht="10.8" x14ac:dyDescent="0.2">
      <c r="A2" s="2"/>
      <c r="B2" s="2"/>
      <c r="C2" s="2"/>
      <c r="D2" s="2"/>
      <c r="E2" s="2"/>
      <c r="F2" s="2"/>
      <c r="J2" s="83"/>
      <c r="K2" s="82"/>
      <c r="L2" s="63"/>
      <c r="M2" s="63"/>
      <c r="N2" s="85"/>
      <c r="O2" s="84"/>
      <c r="P2" s="85"/>
      <c r="Q2" s="84"/>
      <c r="R2" s="85"/>
      <c r="S2" s="84"/>
      <c r="T2" s="85"/>
      <c r="U2" s="84"/>
      <c r="V2" s="85"/>
      <c r="W2" s="84"/>
      <c r="X2" s="85"/>
      <c r="Y2" s="84"/>
      <c r="Z2" s="85"/>
      <c r="AA2" s="84"/>
      <c r="AB2" s="85"/>
      <c r="AC2" s="84"/>
      <c r="AD2" s="85"/>
      <c r="AE2" s="84"/>
      <c r="AF2" s="85"/>
      <c r="AG2" s="84"/>
      <c r="AH2" s="85"/>
      <c r="AI2" s="84"/>
      <c r="AJ2" s="85"/>
      <c r="AK2" s="84"/>
      <c r="AL2" s="85"/>
      <c r="AM2" s="84"/>
      <c r="AN2" s="85"/>
      <c r="AO2" s="84"/>
      <c r="AP2" s="85"/>
      <c r="AQ2" s="84"/>
      <c r="AR2" s="85"/>
      <c r="AS2" s="84"/>
      <c r="AT2" s="85"/>
      <c r="AU2" s="84"/>
      <c r="AV2" s="85"/>
      <c r="AW2" s="84"/>
      <c r="AX2" s="85"/>
      <c r="AY2" s="84"/>
      <c r="AZ2" s="85"/>
      <c r="BA2" s="84"/>
      <c r="BB2" s="68"/>
      <c r="BC2" s="68"/>
      <c r="BD2" s="84"/>
      <c r="BE2" s="84"/>
      <c r="BF2" s="84"/>
    </row>
    <row r="3" spans="1:58" ht="10.8" x14ac:dyDescent="0.2">
      <c r="A3" s="2"/>
      <c r="B3" s="2"/>
      <c r="C3" s="2"/>
      <c r="D3" s="2"/>
      <c r="E3" s="2"/>
      <c r="F3" s="2"/>
      <c r="G3" s="84"/>
      <c r="J3" s="83"/>
      <c r="K3" s="100" t="s">
        <v>5</v>
      </c>
      <c r="L3" s="63">
        <f>AccountNumber</f>
        <v>0</v>
      </c>
      <c r="M3" s="38"/>
      <c r="N3" s="81"/>
      <c r="O3" s="102"/>
      <c r="P3" s="85"/>
      <c r="Q3" s="84"/>
      <c r="R3" s="85"/>
      <c r="S3" s="84"/>
      <c r="T3" s="85"/>
      <c r="U3" s="84"/>
      <c r="V3" s="85"/>
      <c r="W3" s="84"/>
      <c r="X3" s="85"/>
      <c r="Y3" s="84"/>
      <c r="Z3" s="85"/>
      <c r="AA3" s="84"/>
      <c r="AB3" s="85"/>
      <c r="AC3" s="84"/>
      <c r="AD3" s="85"/>
      <c r="AE3" s="84"/>
      <c r="AF3" s="85"/>
      <c r="AG3" s="84"/>
      <c r="AH3" s="85"/>
      <c r="AI3" s="84"/>
      <c r="AJ3" s="85"/>
      <c r="AK3" s="84"/>
      <c r="AL3" s="85"/>
      <c r="AM3" s="84"/>
      <c r="AN3" s="85"/>
      <c r="AO3" s="84"/>
      <c r="AP3" s="85"/>
      <c r="AQ3" s="84"/>
      <c r="AR3" s="85"/>
      <c r="AS3" s="84"/>
      <c r="AT3" s="85"/>
      <c r="AU3" s="84"/>
      <c r="AV3" s="85"/>
      <c r="AW3" s="84"/>
      <c r="AX3" s="85"/>
      <c r="AY3" s="84"/>
      <c r="AZ3" s="85"/>
      <c r="BA3" s="84"/>
      <c r="BB3" s="68"/>
      <c r="BC3" s="68"/>
      <c r="BD3" s="84"/>
      <c r="BE3" s="84"/>
      <c r="BF3" s="84"/>
    </row>
    <row r="4" spans="1:58" ht="10.8" x14ac:dyDescent="0.2">
      <c r="A4" s="2"/>
      <c r="B4" s="2"/>
      <c r="C4" s="2"/>
      <c r="D4" s="2"/>
      <c r="E4" s="2"/>
      <c r="F4" s="2"/>
      <c r="G4" s="84"/>
      <c r="J4" s="83"/>
      <c r="K4" s="100" t="s">
        <v>6</v>
      </c>
      <c r="L4" s="414">
        <f>Date</f>
        <v>0</v>
      </c>
      <c r="M4" s="414"/>
      <c r="N4" s="441"/>
      <c r="O4" s="441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101"/>
      <c r="BC4" s="101"/>
      <c r="BD4" s="84"/>
      <c r="BE4" s="84"/>
      <c r="BF4" s="84"/>
    </row>
    <row r="5" spans="1:58" x14ac:dyDescent="0.2">
      <c r="A5" s="2"/>
      <c r="B5" s="2"/>
      <c r="C5" s="2"/>
      <c r="D5" s="2"/>
      <c r="E5" s="2"/>
      <c r="F5" s="2"/>
      <c r="G5" s="84"/>
      <c r="J5" s="83"/>
      <c r="K5" s="100"/>
      <c r="L5" s="106"/>
      <c r="M5" s="107"/>
      <c r="N5" s="106"/>
      <c r="O5" s="107"/>
      <c r="P5" s="106"/>
      <c r="Q5" s="107"/>
      <c r="R5" s="106"/>
      <c r="S5" s="107"/>
      <c r="T5" s="106"/>
      <c r="U5" s="107"/>
      <c r="V5" s="106"/>
      <c r="W5" s="107"/>
      <c r="X5" s="106"/>
      <c r="Y5" s="107"/>
      <c r="Z5" s="106"/>
      <c r="AA5" s="107"/>
      <c r="AB5" s="106"/>
      <c r="AC5" s="107"/>
      <c r="AD5" s="106"/>
      <c r="AE5" s="107"/>
      <c r="AF5" s="106"/>
      <c r="AG5" s="107"/>
      <c r="AH5" s="106"/>
      <c r="AI5" s="107"/>
      <c r="AJ5" s="106"/>
      <c r="AK5" s="107"/>
      <c r="AL5" s="106"/>
      <c r="AM5" s="107"/>
      <c r="AN5" s="106"/>
      <c r="AO5" s="107"/>
      <c r="AP5" s="106"/>
      <c r="AQ5" s="107"/>
      <c r="AR5" s="106"/>
      <c r="AS5" s="107"/>
      <c r="AT5" s="106"/>
      <c r="AU5" s="107"/>
      <c r="AV5" s="106"/>
      <c r="AW5" s="107"/>
      <c r="AX5" s="106"/>
      <c r="AY5" s="107"/>
      <c r="AZ5" s="106"/>
      <c r="BA5" s="107"/>
      <c r="BB5" s="101"/>
      <c r="BC5" s="101"/>
      <c r="BD5" s="84"/>
      <c r="BE5" s="84"/>
      <c r="BF5" s="84"/>
    </row>
    <row r="6" spans="1:58" s="45" customFormat="1" ht="21" customHeight="1" x14ac:dyDescent="0.35">
      <c r="A6" s="50" t="s">
        <v>0</v>
      </c>
      <c r="G6" s="42"/>
      <c r="H6" s="44"/>
      <c r="I6" s="43"/>
      <c r="J6" s="44"/>
      <c r="K6" s="43"/>
      <c r="L6" s="51"/>
      <c r="N6" s="51"/>
      <c r="P6" s="51"/>
      <c r="R6" s="51"/>
      <c r="T6" s="51"/>
      <c r="V6" s="51"/>
      <c r="X6" s="51"/>
      <c r="Z6" s="51"/>
      <c r="AB6" s="51"/>
      <c r="AD6" s="51"/>
      <c r="AF6" s="51"/>
      <c r="AH6" s="51"/>
      <c r="AJ6" s="51"/>
      <c r="AL6" s="51"/>
      <c r="AN6" s="51"/>
      <c r="AP6" s="51"/>
      <c r="AR6" s="51"/>
      <c r="AT6" s="51"/>
      <c r="AV6" s="51"/>
      <c r="AX6" s="51"/>
      <c r="AZ6" s="51"/>
      <c r="BB6" s="52"/>
      <c r="BC6" s="52"/>
      <c r="BF6" s="47"/>
    </row>
    <row r="7" spans="1:58" x14ac:dyDescent="0.2">
      <c r="B7" s="105"/>
      <c r="C7" s="240"/>
      <c r="D7" s="240"/>
      <c r="E7" s="240"/>
      <c r="F7" s="240"/>
      <c r="G7" s="90"/>
      <c r="H7" s="432" t="s">
        <v>33</v>
      </c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  <c r="AU7" s="433"/>
      <c r="AV7" s="433"/>
      <c r="AW7" s="433"/>
      <c r="AX7" s="433"/>
      <c r="AY7" s="433"/>
      <c r="AZ7" s="433"/>
      <c r="BA7" s="433"/>
      <c r="BB7" s="433"/>
      <c r="BC7" s="433"/>
      <c r="BD7" s="433"/>
      <c r="BE7" s="433"/>
    </row>
    <row r="8" spans="1:58" x14ac:dyDescent="0.2">
      <c r="A8" s="99"/>
      <c r="B8" s="99"/>
      <c r="C8" s="239"/>
      <c r="D8" s="239"/>
      <c r="E8" s="239"/>
      <c r="F8" s="239"/>
      <c r="G8" s="174"/>
      <c r="H8" s="438" t="s">
        <v>1</v>
      </c>
      <c r="I8" s="436"/>
      <c r="J8" s="435" t="s">
        <v>2</v>
      </c>
      <c r="K8" s="436"/>
      <c r="L8" s="435" t="s">
        <v>3</v>
      </c>
      <c r="M8" s="436"/>
      <c r="N8" s="435" t="s">
        <v>48</v>
      </c>
      <c r="O8" s="436"/>
      <c r="P8" s="435" t="s">
        <v>49</v>
      </c>
      <c r="Q8" s="436"/>
      <c r="R8" s="435" t="s">
        <v>50</v>
      </c>
      <c r="S8" s="436"/>
      <c r="T8" s="435" t="s">
        <v>51</v>
      </c>
      <c r="U8" s="436"/>
      <c r="V8" s="435" t="s">
        <v>53</v>
      </c>
      <c r="W8" s="436"/>
      <c r="X8" s="435" t="s">
        <v>54</v>
      </c>
      <c r="Y8" s="436"/>
      <c r="Z8" s="435" t="s">
        <v>55</v>
      </c>
      <c r="AA8" s="436"/>
      <c r="AB8" s="435" t="s">
        <v>56</v>
      </c>
      <c r="AC8" s="436"/>
      <c r="AD8" s="435" t="s">
        <v>57</v>
      </c>
      <c r="AE8" s="436"/>
      <c r="AF8" s="435" t="s">
        <v>58</v>
      </c>
      <c r="AG8" s="436"/>
      <c r="AH8" s="435" t="s">
        <v>59</v>
      </c>
      <c r="AI8" s="436"/>
      <c r="AJ8" s="435" t="s">
        <v>60</v>
      </c>
      <c r="AK8" s="436"/>
      <c r="AL8" s="435" t="s">
        <v>61</v>
      </c>
      <c r="AM8" s="436"/>
      <c r="AN8" s="435" t="s">
        <v>62</v>
      </c>
      <c r="AO8" s="436"/>
      <c r="AP8" s="435" t="s">
        <v>63</v>
      </c>
      <c r="AQ8" s="436"/>
      <c r="AR8" s="435" t="s">
        <v>64</v>
      </c>
      <c r="AS8" s="436"/>
      <c r="AT8" s="435" t="s">
        <v>65</v>
      </c>
      <c r="AU8" s="436"/>
      <c r="AV8" s="435" t="s">
        <v>66</v>
      </c>
      <c r="AW8" s="436"/>
      <c r="AX8" s="435" t="s">
        <v>67</v>
      </c>
      <c r="AY8" s="436"/>
      <c r="AZ8" s="435" t="s">
        <v>68</v>
      </c>
      <c r="BA8" s="436"/>
      <c r="BB8" s="435" t="s">
        <v>117</v>
      </c>
      <c r="BC8" s="436"/>
      <c r="BD8" s="124" t="s">
        <v>24</v>
      </c>
      <c r="BE8" s="125"/>
    </row>
    <row r="9" spans="1:58" s="77" customFormat="1" ht="66.75" customHeight="1" x14ac:dyDescent="0.2">
      <c r="A9" s="99"/>
      <c r="B9" s="99"/>
      <c r="C9" s="239"/>
      <c r="D9" s="239"/>
      <c r="E9" s="239"/>
      <c r="F9" s="239"/>
      <c r="G9" s="427" t="s">
        <v>34</v>
      </c>
      <c r="H9" s="429" t="str">
        <f>(Rate!I14)</f>
        <v>Title</v>
      </c>
      <c r="I9" s="424"/>
      <c r="J9" s="429" t="str">
        <f>(Rate!K14)</f>
        <v>Title</v>
      </c>
      <c r="K9" s="424"/>
      <c r="L9" s="429" t="str">
        <f>(Rate!M14)</f>
        <v>Title</v>
      </c>
      <c r="M9" s="424"/>
      <c r="N9" s="429" t="str">
        <f>(Rate!O14)</f>
        <v>Title</v>
      </c>
      <c r="O9" s="424"/>
      <c r="P9" s="429" t="str">
        <f>(Rate!Q14)</f>
        <v>Title</v>
      </c>
      <c r="Q9" s="424"/>
      <c r="R9" s="429" t="str">
        <f>(Rate!S14)</f>
        <v>Title</v>
      </c>
      <c r="S9" s="424"/>
      <c r="T9" s="429" t="str">
        <f>(Rate!U14)</f>
        <v>Title</v>
      </c>
      <c r="U9" s="430"/>
      <c r="V9" s="429" t="str">
        <f>(Rate!W14)</f>
        <v>Title</v>
      </c>
      <c r="W9" s="430"/>
      <c r="X9" s="429" t="str">
        <f>(Rate!Y14)</f>
        <v>Title</v>
      </c>
      <c r="Y9" s="430"/>
      <c r="Z9" s="429" t="str">
        <f>(Rate!AA14)</f>
        <v>Title</v>
      </c>
      <c r="AA9" s="430"/>
      <c r="AB9" s="429" t="str">
        <f>(Rate!AC14)</f>
        <v>Title</v>
      </c>
      <c r="AC9" s="430"/>
      <c r="AD9" s="429" t="str">
        <f>(Rate!AE14)</f>
        <v>Title</v>
      </c>
      <c r="AE9" s="430"/>
      <c r="AF9" s="429" t="str">
        <f>(Rate!AG14)</f>
        <v>Title</v>
      </c>
      <c r="AG9" s="430"/>
      <c r="AH9" s="429" t="str">
        <f>(Rate!AI14)</f>
        <v>Title</v>
      </c>
      <c r="AI9" s="430"/>
      <c r="AJ9" s="429" t="str">
        <f>(Rate!AK14)</f>
        <v>Title</v>
      </c>
      <c r="AK9" s="430"/>
      <c r="AL9" s="429" t="str">
        <f>(Rate!AM14)</f>
        <v>Title</v>
      </c>
      <c r="AM9" s="430"/>
      <c r="AN9" s="429" t="str">
        <f>(Rate!AO14)</f>
        <v>Title</v>
      </c>
      <c r="AO9" s="430"/>
      <c r="AP9" s="429" t="str">
        <f>(Rate!AQ14)</f>
        <v>Title</v>
      </c>
      <c r="AQ9" s="430"/>
      <c r="AR9" s="429" t="str">
        <f>(Rate!AS14)</f>
        <v>Title</v>
      </c>
      <c r="AS9" s="430"/>
      <c r="AT9" s="429" t="str">
        <f>(Rate!AU14)</f>
        <v>Title</v>
      </c>
      <c r="AU9" s="430"/>
      <c r="AV9" s="429" t="str">
        <f>(Rate!AW14)</f>
        <v>Title</v>
      </c>
      <c r="AW9" s="430"/>
      <c r="AX9" s="429" t="str">
        <f>(Rate!AY14)</f>
        <v>Title</v>
      </c>
      <c r="AY9" s="430"/>
      <c r="AZ9" s="429" t="str">
        <f>(Rate!BA14)</f>
        <v>Title</v>
      </c>
      <c r="BA9" s="430"/>
      <c r="BB9" s="429" t="str">
        <f>(Rate!BC14)</f>
        <v>Title</v>
      </c>
      <c r="BC9" s="430"/>
      <c r="BD9" s="439"/>
      <c r="BE9" s="440"/>
    </row>
    <row r="10" spans="1:58" s="77" customFormat="1" ht="33" customHeight="1" x14ac:dyDescent="0.2">
      <c r="A10" s="99" t="s">
        <v>15</v>
      </c>
      <c r="B10" s="98" t="s">
        <v>8</v>
      </c>
      <c r="C10" s="98"/>
      <c r="D10" s="98"/>
      <c r="E10" s="98"/>
      <c r="F10" s="98"/>
      <c r="G10" s="437"/>
      <c r="H10" s="108" t="s">
        <v>9</v>
      </c>
      <c r="I10" s="96" t="s">
        <v>10</v>
      </c>
      <c r="J10" s="108" t="s">
        <v>9</v>
      </c>
      <c r="K10" s="96" t="s">
        <v>10</v>
      </c>
      <c r="L10" s="108" t="s">
        <v>9</v>
      </c>
      <c r="M10" s="96" t="s">
        <v>10</v>
      </c>
      <c r="N10" s="108"/>
      <c r="O10" s="96" t="s">
        <v>10</v>
      </c>
      <c r="P10" s="108" t="s">
        <v>9</v>
      </c>
      <c r="Q10" s="96" t="s">
        <v>10</v>
      </c>
      <c r="R10" s="108" t="s">
        <v>9</v>
      </c>
      <c r="S10" s="96" t="s">
        <v>10</v>
      </c>
      <c r="T10" s="108" t="s">
        <v>9</v>
      </c>
      <c r="U10" s="96" t="s">
        <v>10</v>
      </c>
      <c r="V10" s="108" t="s">
        <v>9</v>
      </c>
      <c r="W10" s="96" t="s">
        <v>10</v>
      </c>
      <c r="X10" s="108" t="s">
        <v>9</v>
      </c>
      <c r="Y10" s="96" t="s">
        <v>10</v>
      </c>
      <c r="Z10" s="108" t="s">
        <v>9</v>
      </c>
      <c r="AA10" s="96" t="s">
        <v>10</v>
      </c>
      <c r="AB10" s="108" t="s">
        <v>9</v>
      </c>
      <c r="AC10" s="96" t="s">
        <v>10</v>
      </c>
      <c r="AD10" s="108" t="s">
        <v>9</v>
      </c>
      <c r="AE10" s="96" t="s">
        <v>10</v>
      </c>
      <c r="AF10" s="108" t="s">
        <v>9</v>
      </c>
      <c r="AG10" s="96" t="s">
        <v>10</v>
      </c>
      <c r="AH10" s="108" t="s">
        <v>9</v>
      </c>
      <c r="AI10" s="96" t="s">
        <v>10</v>
      </c>
      <c r="AJ10" s="108" t="s">
        <v>9</v>
      </c>
      <c r="AK10" s="96" t="s">
        <v>10</v>
      </c>
      <c r="AL10" s="108" t="s">
        <v>9</v>
      </c>
      <c r="AM10" s="96" t="s">
        <v>10</v>
      </c>
      <c r="AN10" s="108" t="s">
        <v>9</v>
      </c>
      <c r="AO10" s="96" t="s">
        <v>10</v>
      </c>
      <c r="AP10" s="108" t="s">
        <v>9</v>
      </c>
      <c r="AQ10" s="96" t="s">
        <v>10</v>
      </c>
      <c r="AR10" s="108" t="s">
        <v>9</v>
      </c>
      <c r="AS10" s="96" t="s">
        <v>10</v>
      </c>
      <c r="AT10" s="108" t="s">
        <v>9</v>
      </c>
      <c r="AU10" s="96" t="s">
        <v>10</v>
      </c>
      <c r="AV10" s="108" t="s">
        <v>9</v>
      </c>
      <c r="AW10" s="96" t="s">
        <v>10</v>
      </c>
      <c r="AX10" s="108" t="s">
        <v>9</v>
      </c>
      <c r="AY10" s="96" t="s">
        <v>10</v>
      </c>
      <c r="AZ10" s="108" t="s">
        <v>9</v>
      </c>
      <c r="BA10" s="96" t="s">
        <v>10</v>
      </c>
      <c r="BB10" s="108" t="s">
        <v>9</v>
      </c>
      <c r="BC10" s="96" t="s">
        <v>10</v>
      </c>
      <c r="BD10" s="108" t="s">
        <v>9</v>
      </c>
      <c r="BE10" s="96" t="s">
        <v>10</v>
      </c>
    </row>
    <row r="11" spans="1:58" s="77" customFormat="1" ht="12.45" customHeight="1" x14ac:dyDescent="0.2">
      <c r="A11" s="128"/>
      <c r="B11" s="97"/>
      <c r="C11" s="97"/>
      <c r="D11" s="97"/>
      <c r="E11" s="97"/>
      <c r="F11" s="97"/>
      <c r="G11" s="92"/>
      <c r="H11" s="109"/>
      <c r="I11" s="110">
        <f t="shared" ref="I11" si="0">H11*$G11</f>
        <v>0</v>
      </c>
      <c r="J11" s="109"/>
      <c r="K11" s="110">
        <f t="shared" ref="K11" si="1">J11*$G11</f>
        <v>0</v>
      </c>
      <c r="L11" s="109"/>
      <c r="M11" s="110">
        <f t="shared" ref="M11" si="2">L11*$G11</f>
        <v>0</v>
      </c>
      <c r="N11" s="109"/>
      <c r="O11" s="110">
        <f t="shared" ref="O11" si="3">N11*$G11</f>
        <v>0</v>
      </c>
      <c r="P11" s="109"/>
      <c r="Q11" s="110">
        <f t="shared" ref="Q11" si="4">P11*$G11</f>
        <v>0</v>
      </c>
      <c r="R11" s="109"/>
      <c r="S11" s="110">
        <f t="shared" ref="S11" si="5">R11*$G11</f>
        <v>0</v>
      </c>
      <c r="T11" s="111"/>
      <c r="U11" s="110">
        <f t="shared" ref="U11" si="6">T11*$G11</f>
        <v>0</v>
      </c>
      <c r="V11" s="111"/>
      <c r="W11" s="110">
        <f t="shared" ref="W11" si="7">V11*$G11</f>
        <v>0</v>
      </c>
      <c r="X11" s="111"/>
      <c r="Y11" s="110">
        <f t="shared" ref="Y11" si="8">X11*$G11</f>
        <v>0</v>
      </c>
      <c r="Z11" s="111"/>
      <c r="AA11" s="110">
        <f t="shared" ref="AA11" si="9">Z11*$G11</f>
        <v>0</v>
      </c>
      <c r="AB11" s="111"/>
      <c r="AC11" s="110">
        <f t="shared" ref="AC11" si="10">AB11*$G11</f>
        <v>0</v>
      </c>
      <c r="AD11" s="111"/>
      <c r="AE11" s="110">
        <f t="shared" ref="AE11" si="11">AD11*$G11</f>
        <v>0</v>
      </c>
      <c r="AF11" s="111"/>
      <c r="AG11" s="110">
        <f t="shared" ref="AG11" si="12">AF11*$G11</f>
        <v>0</v>
      </c>
      <c r="AH11" s="111"/>
      <c r="AI11" s="110">
        <f t="shared" ref="AI11" si="13">AH11*$G11</f>
        <v>0</v>
      </c>
      <c r="AJ11" s="111"/>
      <c r="AK11" s="110">
        <f t="shared" ref="AK11" si="14">AJ11*$G11</f>
        <v>0</v>
      </c>
      <c r="AL11" s="111"/>
      <c r="AM11" s="110">
        <f t="shared" ref="AM11" si="15">AL11*$G11</f>
        <v>0</v>
      </c>
      <c r="AN11" s="111"/>
      <c r="AO11" s="110">
        <f t="shared" ref="AO11" si="16">AN11*$G11</f>
        <v>0</v>
      </c>
      <c r="AP11" s="111"/>
      <c r="AQ11" s="110">
        <f t="shared" ref="AQ11" si="17">AP11*$G11</f>
        <v>0</v>
      </c>
      <c r="AR11" s="111"/>
      <c r="AS11" s="110">
        <f t="shared" ref="AS11" si="18">AR11*$G11</f>
        <v>0</v>
      </c>
      <c r="AT11" s="111"/>
      <c r="AU11" s="110">
        <f t="shared" ref="AU11" si="19">AT11*$G11</f>
        <v>0</v>
      </c>
      <c r="AV11" s="111"/>
      <c r="AW11" s="110">
        <f t="shared" ref="AW11" si="20">AV11*$G11</f>
        <v>0</v>
      </c>
      <c r="AX11" s="111"/>
      <c r="AY11" s="110">
        <f t="shared" ref="AY11" si="21">AX11*$G11</f>
        <v>0</v>
      </c>
      <c r="AZ11" s="111"/>
      <c r="BA11" s="110">
        <f t="shared" ref="BA11" si="22">AZ11*$G11</f>
        <v>0</v>
      </c>
      <c r="BB11" s="111"/>
      <c r="BC11" s="110">
        <f t="shared" ref="BC11:BC18" si="23">BB11*$G11</f>
        <v>0</v>
      </c>
      <c r="BD11" s="167">
        <f t="shared" ref="BD11:BD22" si="24">SUM(BB11,AZ11,AV11,AX11,AT11,AR11,AP11,AN11,AL11,AJ11,AH11,AF11,AD11,AB11,Z11,X11,V11,T11,R11,P11,N11,L11,J11,H11)</f>
        <v>0</v>
      </c>
      <c r="BE11" s="110">
        <f t="shared" ref="BE11:BE22" si="25">SUM(BC11,BA11,AY11,AW11,AU11,AS11,AQ11,AO11,AM11,AK11,AI11,AG11,AE11,AC11,AA11,Y11,W11,U11,S11,Q11,O11,M11,K11,I11)</f>
        <v>0</v>
      </c>
    </row>
    <row r="12" spans="1:58" s="77" customFormat="1" ht="12.45" customHeight="1" x14ac:dyDescent="0.2">
      <c r="A12" s="129"/>
      <c r="B12" s="96"/>
      <c r="C12" s="96"/>
      <c r="D12" s="96"/>
      <c r="E12" s="96"/>
      <c r="F12" s="96"/>
      <c r="G12" s="95"/>
      <c r="H12" s="112"/>
      <c r="I12" s="113">
        <f t="shared" ref="I12:I23" si="26">H12*$G12</f>
        <v>0</v>
      </c>
      <c r="J12" s="112"/>
      <c r="K12" s="113">
        <f t="shared" ref="K12:K23" si="27">J12*$G12</f>
        <v>0</v>
      </c>
      <c r="L12" s="112"/>
      <c r="M12" s="113">
        <f t="shared" ref="M12:M23" si="28">L12*$G12</f>
        <v>0</v>
      </c>
      <c r="N12" s="112"/>
      <c r="O12" s="113">
        <f t="shared" ref="O12:O23" si="29">N12*$G12</f>
        <v>0</v>
      </c>
      <c r="P12" s="112"/>
      <c r="Q12" s="113">
        <f t="shared" ref="Q12:Q23" si="30">P12*$G12</f>
        <v>0</v>
      </c>
      <c r="R12" s="112"/>
      <c r="S12" s="113">
        <f t="shared" ref="S12:S23" si="31">R12*$G12</f>
        <v>0</v>
      </c>
      <c r="T12" s="178"/>
      <c r="U12" s="113">
        <f t="shared" ref="U12:U23" si="32">T12*$G12</f>
        <v>0</v>
      </c>
      <c r="V12" s="178"/>
      <c r="W12" s="113">
        <f t="shared" ref="W12:W23" si="33">V12*$G12</f>
        <v>0</v>
      </c>
      <c r="X12" s="178"/>
      <c r="Y12" s="113">
        <f t="shared" ref="Y12:Y23" si="34">X12*$G12</f>
        <v>0</v>
      </c>
      <c r="Z12" s="178"/>
      <c r="AA12" s="113">
        <f t="shared" ref="AA12:AA23" si="35">Z12*$G12</f>
        <v>0</v>
      </c>
      <c r="AB12" s="178"/>
      <c r="AC12" s="113">
        <f t="shared" ref="AC12:AC23" si="36">AB12*$G12</f>
        <v>0</v>
      </c>
      <c r="AD12" s="178"/>
      <c r="AE12" s="113">
        <f t="shared" ref="AE12:AE23" si="37">AD12*$G12</f>
        <v>0</v>
      </c>
      <c r="AF12" s="178"/>
      <c r="AG12" s="113">
        <f t="shared" ref="AG12:AG23" si="38">AF12*$G12</f>
        <v>0</v>
      </c>
      <c r="AH12" s="178"/>
      <c r="AI12" s="113">
        <f t="shared" ref="AI12:AI23" si="39">AH12*$G12</f>
        <v>0</v>
      </c>
      <c r="AJ12" s="178"/>
      <c r="AK12" s="113">
        <f t="shared" ref="AK12:AK23" si="40">AJ12*$G12</f>
        <v>0</v>
      </c>
      <c r="AL12" s="178"/>
      <c r="AM12" s="113">
        <f t="shared" ref="AM12:AM23" si="41">AL12*$G12</f>
        <v>0</v>
      </c>
      <c r="AN12" s="178"/>
      <c r="AO12" s="113">
        <f t="shared" ref="AO12:AO23" si="42">AN12*$G12</f>
        <v>0</v>
      </c>
      <c r="AP12" s="178"/>
      <c r="AQ12" s="113">
        <f t="shared" ref="AQ12:AQ23" si="43">AP12*$G12</f>
        <v>0</v>
      </c>
      <c r="AR12" s="178"/>
      <c r="AS12" s="113">
        <f t="shared" ref="AS12:AS23" si="44">AR12*$G12</f>
        <v>0</v>
      </c>
      <c r="AT12" s="178"/>
      <c r="AU12" s="113">
        <f t="shared" ref="AU12:AU23" si="45">AT12*$G12</f>
        <v>0</v>
      </c>
      <c r="AV12" s="178"/>
      <c r="AW12" s="113">
        <f t="shared" ref="AW12:AW23" si="46">AV12*$G12</f>
        <v>0</v>
      </c>
      <c r="AX12" s="178"/>
      <c r="AY12" s="113">
        <f t="shared" ref="AY12:BC23" si="47">AX12*$G12</f>
        <v>0</v>
      </c>
      <c r="AZ12" s="178"/>
      <c r="BA12" s="113">
        <f t="shared" ref="BA12:BA13" si="48">AZ12*$G12</f>
        <v>0</v>
      </c>
      <c r="BB12" s="373"/>
      <c r="BC12" s="113">
        <f t="shared" si="23"/>
        <v>0</v>
      </c>
      <c r="BD12" s="167">
        <f t="shared" si="24"/>
        <v>0</v>
      </c>
      <c r="BE12" s="110">
        <f t="shared" si="25"/>
        <v>0</v>
      </c>
    </row>
    <row r="13" spans="1:58" s="77" customFormat="1" ht="12.45" customHeight="1" x14ac:dyDescent="0.2">
      <c r="A13" s="128"/>
      <c r="B13" s="97"/>
      <c r="C13" s="97"/>
      <c r="D13" s="97"/>
      <c r="E13" s="97"/>
      <c r="F13" s="97"/>
      <c r="G13" s="92"/>
      <c r="H13" s="109"/>
      <c r="I13" s="110">
        <f t="shared" si="26"/>
        <v>0</v>
      </c>
      <c r="J13" s="109"/>
      <c r="K13" s="110">
        <f t="shared" si="27"/>
        <v>0</v>
      </c>
      <c r="L13" s="109"/>
      <c r="M13" s="110">
        <f t="shared" si="28"/>
        <v>0</v>
      </c>
      <c r="N13" s="109"/>
      <c r="O13" s="110">
        <f t="shared" si="29"/>
        <v>0</v>
      </c>
      <c r="P13" s="109"/>
      <c r="Q13" s="110">
        <f t="shared" si="30"/>
        <v>0</v>
      </c>
      <c r="R13" s="109"/>
      <c r="S13" s="110">
        <f t="shared" si="31"/>
        <v>0</v>
      </c>
      <c r="T13" s="111"/>
      <c r="U13" s="110">
        <f t="shared" si="32"/>
        <v>0</v>
      </c>
      <c r="V13" s="111"/>
      <c r="W13" s="110">
        <f t="shared" si="33"/>
        <v>0</v>
      </c>
      <c r="X13" s="111"/>
      <c r="Y13" s="110">
        <f t="shared" si="34"/>
        <v>0</v>
      </c>
      <c r="Z13" s="111"/>
      <c r="AA13" s="110">
        <f t="shared" si="35"/>
        <v>0</v>
      </c>
      <c r="AB13" s="111"/>
      <c r="AC13" s="110">
        <f t="shared" si="36"/>
        <v>0</v>
      </c>
      <c r="AD13" s="111"/>
      <c r="AE13" s="110">
        <f t="shared" si="37"/>
        <v>0</v>
      </c>
      <c r="AF13" s="111"/>
      <c r="AG13" s="110">
        <f t="shared" si="38"/>
        <v>0</v>
      </c>
      <c r="AH13" s="111"/>
      <c r="AI13" s="110">
        <f t="shared" si="39"/>
        <v>0</v>
      </c>
      <c r="AJ13" s="111"/>
      <c r="AK13" s="110">
        <f t="shared" si="40"/>
        <v>0</v>
      </c>
      <c r="AL13" s="111"/>
      <c r="AM13" s="110">
        <f t="shared" si="41"/>
        <v>0</v>
      </c>
      <c r="AN13" s="111"/>
      <c r="AO13" s="110">
        <f t="shared" si="42"/>
        <v>0</v>
      </c>
      <c r="AP13" s="111"/>
      <c r="AQ13" s="110">
        <f t="shared" si="43"/>
        <v>0</v>
      </c>
      <c r="AR13" s="111"/>
      <c r="AS13" s="110">
        <f t="shared" si="44"/>
        <v>0</v>
      </c>
      <c r="AT13" s="111"/>
      <c r="AU13" s="110">
        <f t="shared" si="45"/>
        <v>0</v>
      </c>
      <c r="AV13" s="111"/>
      <c r="AW13" s="110">
        <f t="shared" si="46"/>
        <v>0</v>
      </c>
      <c r="AX13" s="111"/>
      <c r="AY13" s="110">
        <f t="shared" si="47"/>
        <v>0</v>
      </c>
      <c r="AZ13" s="111"/>
      <c r="BA13" s="110">
        <f t="shared" si="48"/>
        <v>0</v>
      </c>
      <c r="BB13" s="111"/>
      <c r="BC13" s="110">
        <f t="shared" si="23"/>
        <v>0</v>
      </c>
      <c r="BD13" s="167">
        <f t="shared" si="24"/>
        <v>0</v>
      </c>
      <c r="BE13" s="110">
        <f t="shared" si="25"/>
        <v>0</v>
      </c>
    </row>
    <row r="14" spans="1:58" s="77" customFormat="1" ht="12.45" customHeight="1" x14ac:dyDescent="0.2">
      <c r="A14" s="129"/>
      <c r="B14" s="96"/>
      <c r="C14" s="96"/>
      <c r="D14" s="96"/>
      <c r="E14" s="96"/>
      <c r="F14" s="96"/>
      <c r="G14" s="95"/>
      <c r="H14" s="112"/>
      <c r="I14" s="113">
        <f t="shared" ref="I14:I21" si="49">H14*$G14</f>
        <v>0</v>
      </c>
      <c r="J14" s="112"/>
      <c r="K14" s="113">
        <f t="shared" ref="K14:K21" si="50">J14*$G14</f>
        <v>0</v>
      </c>
      <c r="L14" s="112"/>
      <c r="M14" s="113">
        <f t="shared" ref="M14:M21" si="51">L14*$G14</f>
        <v>0</v>
      </c>
      <c r="N14" s="112"/>
      <c r="O14" s="113"/>
      <c r="P14" s="112"/>
      <c r="Q14" s="113">
        <f t="shared" ref="Q14:Q21" si="52">P14*$G14</f>
        <v>0</v>
      </c>
      <c r="R14" s="112"/>
      <c r="S14" s="113">
        <f t="shared" ref="S14:S21" si="53">R14*$G14</f>
        <v>0</v>
      </c>
      <c r="T14" s="178"/>
      <c r="U14" s="113">
        <f t="shared" ref="U14:U21" si="54">T14*$G14</f>
        <v>0</v>
      </c>
      <c r="V14" s="178"/>
      <c r="W14" s="113"/>
      <c r="X14" s="178"/>
      <c r="Y14" s="113">
        <f t="shared" ref="Y14:Y21" si="55">X14*$G14</f>
        <v>0</v>
      </c>
      <c r="Z14" s="178"/>
      <c r="AA14" s="113">
        <f t="shared" ref="AA14:AA21" si="56">Z14*$G14</f>
        <v>0</v>
      </c>
      <c r="AB14" s="178"/>
      <c r="AC14" s="113">
        <f t="shared" ref="AC14:AC21" si="57">AB14*$G14</f>
        <v>0</v>
      </c>
      <c r="AD14" s="178"/>
      <c r="AE14" s="113">
        <f t="shared" ref="AE14:AE21" si="58">AD14*$G14</f>
        <v>0</v>
      </c>
      <c r="AF14" s="178"/>
      <c r="AG14" s="113">
        <f t="shared" ref="AG14:AG21" si="59">AF14*$G14</f>
        <v>0</v>
      </c>
      <c r="AH14" s="178"/>
      <c r="AI14" s="113">
        <f t="shared" ref="AI14:AI21" si="60">AH14*$G14</f>
        <v>0</v>
      </c>
      <c r="AJ14" s="178"/>
      <c r="AK14" s="113">
        <f t="shared" ref="AK14:AK21" si="61">AJ14*$G14</f>
        <v>0</v>
      </c>
      <c r="AL14" s="178"/>
      <c r="AM14" s="113">
        <f t="shared" ref="AM14:AM21" si="62">AL14*$G14</f>
        <v>0</v>
      </c>
      <c r="AN14" s="178"/>
      <c r="AO14" s="113">
        <f t="shared" ref="AO14:AO21" si="63">AN14*$G14</f>
        <v>0</v>
      </c>
      <c r="AP14" s="178"/>
      <c r="AQ14" s="113">
        <f t="shared" ref="AQ14:AQ21" si="64">AP14*$G14</f>
        <v>0</v>
      </c>
      <c r="AR14" s="178"/>
      <c r="AS14" s="113">
        <f t="shared" ref="AS14:AS21" si="65">AR14*$G14</f>
        <v>0</v>
      </c>
      <c r="AT14" s="178"/>
      <c r="AU14" s="113">
        <f t="shared" ref="AU14:AU20" si="66">AT14*$G14</f>
        <v>0</v>
      </c>
      <c r="AV14" s="178"/>
      <c r="AW14" s="113">
        <f t="shared" ref="AW14:AW21" si="67">AV14*$G14</f>
        <v>0</v>
      </c>
      <c r="AX14" s="178"/>
      <c r="AY14" s="113">
        <f t="shared" ref="AY14:AY18" si="68">AX14*$G14</f>
        <v>0</v>
      </c>
      <c r="AZ14" s="178"/>
      <c r="BA14" s="113">
        <f t="shared" ref="BA14:BA18" si="69">AZ14*$G14</f>
        <v>0</v>
      </c>
      <c r="BB14" s="373"/>
      <c r="BC14" s="113">
        <f t="shared" si="23"/>
        <v>0</v>
      </c>
      <c r="BD14" s="167">
        <f t="shared" si="24"/>
        <v>0</v>
      </c>
      <c r="BE14" s="110">
        <f t="shared" si="25"/>
        <v>0</v>
      </c>
    </row>
    <row r="15" spans="1:58" s="77" customFormat="1" ht="12.45" customHeight="1" x14ac:dyDescent="0.2">
      <c r="A15" s="130"/>
      <c r="B15" s="97"/>
      <c r="C15" s="97"/>
      <c r="D15" s="97"/>
      <c r="E15" s="97"/>
      <c r="F15" s="97"/>
      <c r="G15" s="91"/>
      <c r="H15" s="109"/>
      <c r="I15" s="110">
        <f t="shared" si="49"/>
        <v>0</v>
      </c>
      <c r="J15" s="109"/>
      <c r="K15" s="110">
        <f t="shared" si="50"/>
        <v>0</v>
      </c>
      <c r="L15" s="109"/>
      <c r="M15" s="110">
        <f t="shared" si="51"/>
        <v>0</v>
      </c>
      <c r="N15" s="109"/>
      <c r="O15" s="110">
        <f t="shared" ref="O15:O21" si="70">N15*$G15</f>
        <v>0</v>
      </c>
      <c r="P15" s="109"/>
      <c r="Q15" s="110">
        <f t="shared" si="52"/>
        <v>0</v>
      </c>
      <c r="R15" s="109"/>
      <c r="S15" s="110">
        <f t="shared" si="53"/>
        <v>0</v>
      </c>
      <c r="T15" s="111"/>
      <c r="U15" s="110">
        <f t="shared" si="54"/>
        <v>0</v>
      </c>
      <c r="V15" s="111"/>
      <c r="W15" s="110">
        <f t="shared" ref="W15:W21" si="71">V15*$G15</f>
        <v>0</v>
      </c>
      <c r="X15" s="111"/>
      <c r="Y15" s="110">
        <f t="shared" si="55"/>
        <v>0</v>
      </c>
      <c r="Z15" s="111"/>
      <c r="AA15" s="110">
        <f t="shared" si="56"/>
        <v>0</v>
      </c>
      <c r="AB15" s="111"/>
      <c r="AC15" s="110">
        <f t="shared" si="57"/>
        <v>0</v>
      </c>
      <c r="AD15" s="111"/>
      <c r="AE15" s="110">
        <f t="shared" si="58"/>
        <v>0</v>
      </c>
      <c r="AF15" s="111"/>
      <c r="AG15" s="110">
        <f t="shared" si="59"/>
        <v>0</v>
      </c>
      <c r="AH15" s="111"/>
      <c r="AI15" s="110">
        <f t="shared" si="60"/>
        <v>0</v>
      </c>
      <c r="AJ15" s="111"/>
      <c r="AK15" s="110">
        <f t="shared" si="61"/>
        <v>0</v>
      </c>
      <c r="AL15" s="111"/>
      <c r="AM15" s="110">
        <f t="shared" si="62"/>
        <v>0</v>
      </c>
      <c r="AN15" s="111"/>
      <c r="AO15" s="110">
        <f t="shared" si="63"/>
        <v>0</v>
      </c>
      <c r="AP15" s="111"/>
      <c r="AQ15" s="110">
        <f t="shared" si="64"/>
        <v>0</v>
      </c>
      <c r="AR15" s="111"/>
      <c r="AS15" s="110">
        <f t="shared" si="65"/>
        <v>0</v>
      </c>
      <c r="AT15" s="111"/>
      <c r="AU15" s="110">
        <f t="shared" si="66"/>
        <v>0</v>
      </c>
      <c r="AV15" s="111"/>
      <c r="AW15" s="110">
        <f t="shared" si="67"/>
        <v>0</v>
      </c>
      <c r="AX15" s="111"/>
      <c r="AY15" s="110">
        <f t="shared" si="68"/>
        <v>0</v>
      </c>
      <c r="AZ15" s="111"/>
      <c r="BA15" s="110">
        <f t="shared" si="69"/>
        <v>0</v>
      </c>
      <c r="BB15" s="111"/>
      <c r="BC15" s="110">
        <f t="shared" si="23"/>
        <v>0</v>
      </c>
      <c r="BD15" s="167">
        <f t="shared" si="24"/>
        <v>0</v>
      </c>
      <c r="BE15" s="110">
        <f t="shared" si="25"/>
        <v>0</v>
      </c>
    </row>
    <row r="16" spans="1:58" s="77" customFormat="1" ht="12.45" customHeight="1" x14ac:dyDescent="0.2">
      <c r="A16" s="129"/>
      <c r="B16" s="96"/>
      <c r="C16" s="96"/>
      <c r="D16" s="96"/>
      <c r="E16" s="96"/>
      <c r="F16" s="96"/>
      <c r="G16" s="95"/>
      <c r="H16" s="112"/>
      <c r="I16" s="113">
        <f t="shared" si="49"/>
        <v>0</v>
      </c>
      <c r="J16" s="112"/>
      <c r="K16" s="113">
        <f t="shared" si="50"/>
        <v>0</v>
      </c>
      <c r="L16" s="112"/>
      <c r="M16" s="113">
        <f t="shared" si="51"/>
        <v>0</v>
      </c>
      <c r="N16" s="112"/>
      <c r="O16" s="113">
        <f t="shared" si="70"/>
        <v>0</v>
      </c>
      <c r="P16" s="112"/>
      <c r="Q16" s="113">
        <f t="shared" si="52"/>
        <v>0</v>
      </c>
      <c r="R16" s="112"/>
      <c r="S16" s="113">
        <f t="shared" si="53"/>
        <v>0</v>
      </c>
      <c r="T16" s="178"/>
      <c r="U16" s="113">
        <f t="shared" si="54"/>
        <v>0</v>
      </c>
      <c r="V16" s="178"/>
      <c r="W16" s="113">
        <f t="shared" si="71"/>
        <v>0</v>
      </c>
      <c r="X16" s="178"/>
      <c r="Y16" s="113">
        <f t="shared" si="55"/>
        <v>0</v>
      </c>
      <c r="Z16" s="178"/>
      <c r="AA16" s="113">
        <f t="shared" si="56"/>
        <v>0</v>
      </c>
      <c r="AB16" s="178"/>
      <c r="AC16" s="113">
        <f t="shared" si="57"/>
        <v>0</v>
      </c>
      <c r="AD16" s="178"/>
      <c r="AE16" s="113">
        <f t="shared" si="58"/>
        <v>0</v>
      </c>
      <c r="AF16" s="178"/>
      <c r="AG16" s="113">
        <f t="shared" si="59"/>
        <v>0</v>
      </c>
      <c r="AH16" s="178"/>
      <c r="AI16" s="113">
        <f t="shared" si="60"/>
        <v>0</v>
      </c>
      <c r="AJ16" s="178"/>
      <c r="AK16" s="113">
        <f t="shared" si="61"/>
        <v>0</v>
      </c>
      <c r="AL16" s="178"/>
      <c r="AM16" s="113">
        <f t="shared" si="62"/>
        <v>0</v>
      </c>
      <c r="AN16" s="178"/>
      <c r="AO16" s="113">
        <f t="shared" si="63"/>
        <v>0</v>
      </c>
      <c r="AP16" s="178"/>
      <c r="AQ16" s="113">
        <f t="shared" si="64"/>
        <v>0</v>
      </c>
      <c r="AR16" s="178"/>
      <c r="AS16" s="113">
        <f t="shared" si="65"/>
        <v>0</v>
      </c>
      <c r="AT16" s="178"/>
      <c r="AU16" s="113">
        <f t="shared" si="66"/>
        <v>0</v>
      </c>
      <c r="AV16" s="178"/>
      <c r="AW16" s="113">
        <f t="shared" si="67"/>
        <v>0</v>
      </c>
      <c r="AX16" s="178"/>
      <c r="AY16" s="113">
        <f t="shared" si="68"/>
        <v>0</v>
      </c>
      <c r="AZ16" s="178"/>
      <c r="BA16" s="113">
        <f t="shared" si="69"/>
        <v>0</v>
      </c>
      <c r="BB16" s="373"/>
      <c r="BC16" s="113">
        <f t="shared" si="23"/>
        <v>0</v>
      </c>
      <c r="BD16" s="167">
        <f t="shared" si="24"/>
        <v>0</v>
      </c>
      <c r="BE16" s="110">
        <f t="shared" si="25"/>
        <v>0</v>
      </c>
    </row>
    <row r="17" spans="1:57" s="77" customFormat="1" ht="12.45" customHeight="1" x14ac:dyDescent="0.2">
      <c r="A17" s="184"/>
      <c r="B17" s="97"/>
      <c r="C17" s="97"/>
      <c r="D17" s="97"/>
      <c r="E17" s="97"/>
      <c r="F17" s="97"/>
      <c r="G17" s="148"/>
      <c r="H17" s="109"/>
      <c r="I17" s="110">
        <f t="shared" si="49"/>
        <v>0</v>
      </c>
      <c r="J17" s="109"/>
      <c r="K17" s="110">
        <f t="shared" si="50"/>
        <v>0</v>
      </c>
      <c r="L17" s="109"/>
      <c r="M17" s="110">
        <f t="shared" si="51"/>
        <v>0</v>
      </c>
      <c r="N17" s="109"/>
      <c r="O17" s="110">
        <f t="shared" si="70"/>
        <v>0</v>
      </c>
      <c r="P17" s="109"/>
      <c r="Q17" s="110">
        <f t="shared" si="52"/>
        <v>0</v>
      </c>
      <c r="R17" s="109"/>
      <c r="S17" s="110">
        <f t="shared" si="53"/>
        <v>0</v>
      </c>
      <c r="T17" s="111"/>
      <c r="U17" s="110">
        <f t="shared" si="54"/>
        <v>0</v>
      </c>
      <c r="V17" s="111"/>
      <c r="W17" s="110">
        <f t="shared" si="71"/>
        <v>0</v>
      </c>
      <c r="X17" s="111"/>
      <c r="Y17" s="110">
        <f t="shared" si="55"/>
        <v>0</v>
      </c>
      <c r="Z17" s="111"/>
      <c r="AA17" s="110">
        <f t="shared" si="56"/>
        <v>0</v>
      </c>
      <c r="AB17" s="111"/>
      <c r="AC17" s="110">
        <f t="shared" si="57"/>
        <v>0</v>
      </c>
      <c r="AD17" s="111"/>
      <c r="AE17" s="110">
        <f t="shared" si="58"/>
        <v>0</v>
      </c>
      <c r="AF17" s="111"/>
      <c r="AG17" s="110">
        <f t="shared" si="59"/>
        <v>0</v>
      </c>
      <c r="AH17" s="111"/>
      <c r="AI17" s="110">
        <f t="shared" si="60"/>
        <v>0</v>
      </c>
      <c r="AJ17" s="111"/>
      <c r="AK17" s="110">
        <f t="shared" si="61"/>
        <v>0</v>
      </c>
      <c r="AL17" s="111"/>
      <c r="AM17" s="110">
        <f t="shared" si="62"/>
        <v>0</v>
      </c>
      <c r="AN17" s="111"/>
      <c r="AO17" s="110">
        <f t="shared" si="63"/>
        <v>0</v>
      </c>
      <c r="AP17" s="111"/>
      <c r="AQ17" s="110">
        <f t="shared" si="64"/>
        <v>0</v>
      </c>
      <c r="AR17" s="111"/>
      <c r="AS17" s="110">
        <f t="shared" si="65"/>
        <v>0</v>
      </c>
      <c r="AT17" s="111"/>
      <c r="AU17" s="110">
        <f t="shared" si="66"/>
        <v>0</v>
      </c>
      <c r="AV17" s="111"/>
      <c r="AW17" s="110">
        <f t="shared" si="67"/>
        <v>0</v>
      </c>
      <c r="AX17" s="111"/>
      <c r="AY17" s="110">
        <f t="shared" si="68"/>
        <v>0</v>
      </c>
      <c r="AZ17" s="111"/>
      <c r="BA17" s="110">
        <f t="shared" si="69"/>
        <v>0</v>
      </c>
      <c r="BB17" s="111"/>
      <c r="BC17" s="110">
        <f t="shared" si="23"/>
        <v>0</v>
      </c>
      <c r="BD17" s="167">
        <f t="shared" si="24"/>
        <v>0</v>
      </c>
      <c r="BE17" s="110">
        <f t="shared" si="25"/>
        <v>0</v>
      </c>
    </row>
    <row r="18" spans="1:57" s="77" customFormat="1" ht="12.45" customHeight="1" x14ac:dyDescent="0.2">
      <c r="A18" s="129"/>
      <c r="B18" s="96"/>
      <c r="C18" s="96"/>
      <c r="D18" s="96"/>
      <c r="E18" s="96"/>
      <c r="F18" s="96"/>
      <c r="G18" s="95"/>
      <c r="H18" s="112"/>
      <c r="I18" s="113">
        <f t="shared" si="49"/>
        <v>0</v>
      </c>
      <c r="J18" s="112"/>
      <c r="K18" s="113">
        <f t="shared" si="50"/>
        <v>0</v>
      </c>
      <c r="L18" s="112"/>
      <c r="M18" s="113">
        <f t="shared" si="51"/>
        <v>0</v>
      </c>
      <c r="N18" s="112"/>
      <c r="O18" s="113">
        <f t="shared" si="70"/>
        <v>0</v>
      </c>
      <c r="P18" s="112"/>
      <c r="Q18" s="113">
        <f t="shared" si="52"/>
        <v>0</v>
      </c>
      <c r="R18" s="112"/>
      <c r="S18" s="113">
        <f t="shared" si="53"/>
        <v>0</v>
      </c>
      <c r="T18" s="178"/>
      <c r="U18" s="113">
        <f t="shared" si="54"/>
        <v>0</v>
      </c>
      <c r="V18" s="178"/>
      <c r="W18" s="113">
        <f t="shared" si="71"/>
        <v>0</v>
      </c>
      <c r="X18" s="178"/>
      <c r="Y18" s="113">
        <f t="shared" si="55"/>
        <v>0</v>
      </c>
      <c r="Z18" s="178"/>
      <c r="AA18" s="113">
        <f t="shared" si="56"/>
        <v>0</v>
      </c>
      <c r="AB18" s="178"/>
      <c r="AC18" s="113">
        <f t="shared" si="57"/>
        <v>0</v>
      </c>
      <c r="AD18" s="178"/>
      <c r="AE18" s="113">
        <f t="shared" si="58"/>
        <v>0</v>
      </c>
      <c r="AF18" s="178"/>
      <c r="AG18" s="113">
        <f t="shared" si="59"/>
        <v>0</v>
      </c>
      <c r="AH18" s="178"/>
      <c r="AI18" s="113">
        <f t="shared" si="60"/>
        <v>0</v>
      </c>
      <c r="AJ18" s="178"/>
      <c r="AK18" s="113">
        <f t="shared" si="61"/>
        <v>0</v>
      </c>
      <c r="AL18" s="178"/>
      <c r="AM18" s="113"/>
      <c r="AN18" s="178"/>
      <c r="AO18" s="113">
        <f t="shared" si="63"/>
        <v>0</v>
      </c>
      <c r="AP18" s="178"/>
      <c r="AQ18" s="113">
        <f t="shared" si="64"/>
        <v>0</v>
      </c>
      <c r="AR18" s="178"/>
      <c r="AS18" s="113">
        <f t="shared" si="65"/>
        <v>0</v>
      </c>
      <c r="AT18" s="178"/>
      <c r="AU18" s="113">
        <f t="shared" si="66"/>
        <v>0</v>
      </c>
      <c r="AV18" s="178"/>
      <c r="AW18" s="113">
        <f t="shared" si="67"/>
        <v>0</v>
      </c>
      <c r="AX18" s="178"/>
      <c r="AY18" s="113">
        <f t="shared" si="68"/>
        <v>0</v>
      </c>
      <c r="AZ18" s="178"/>
      <c r="BA18" s="113">
        <f t="shared" si="69"/>
        <v>0</v>
      </c>
      <c r="BB18" s="373"/>
      <c r="BC18" s="113">
        <f t="shared" si="23"/>
        <v>0</v>
      </c>
      <c r="BD18" s="167">
        <f t="shared" si="24"/>
        <v>0</v>
      </c>
      <c r="BE18" s="110">
        <f t="shared" si="25"/>
        <v>0</v>
      </c>
    </row>
    <row r="19" spans="1:57" s="77" customFormat="1" ht="12.45" customHeight="1" x14ac:dyDescent="0.2">
      <c r="A19" s="184"/>
      <c r="B19" s="97"/>
      <c r="C19" s="97"/>
      <c r="D19" s="97"/>
      <c r="E19" s="97"/>
      <c r="F19" s="97"/>
      <c r="G19" s="148"/>
      <c r="H19" s="109"/>
      <c r="I19" s="110">
        <f t="shared" si="49"/>
        <v>0</v>
      </c>
      <c r="J19" s="109"/>
      <c r="K19" s="110">
        <f t="shared" si="50"/>
        <v>0</v>
      </c>
      <c r="L19" s="109"/>
      <c r="M19" s="110">
        <f t="shared" si="51"/>
        <v>0</v>
      </c>
      <c r="N19" s="109"/>
      <c r="O19" s="110">
        <f t="shared" si="70"/>
        <v>0</v>
      </c>
      <c r="P19" s="109"/>
      <c r="Q19" s="110">
        <f t="shared" si="52"/>
        <v>0</v>
      </c>
      <c r="R19" s="109"/>
      <c r="S19" s="110">
        <f t="shared" si="53"/>
        <v>0</v>
      </c>
      <c r="T19" s="111"/>
      <c r="U19" s="110">
        <f t="shared" si="54"/>
        <v>0</v>
      </c>
      <c r="V19" s="111"/>
      <c r="W19" s="110">
        <f t="shared" si="71"/>
        <v>0</v>
      </c>
      <c r="X19" s="111"/>
      <c r="Y19" s="110">
        <f t="shared" si="55"/>
        <v>0</v>
      </c>
      <c r="Z19" s="111"/>
      <c r="AA19" s="110">
        <f t="shared" si="56"/>
        <v>0</v>
      </c>
      <c r="AB19" s="111"/>
      <c r="AC19" s="110">
        <f t="shared" si="57"/>
        <v>0</v>
      </c>
      <c r="AD19" s="111"/>
      <c r="AE19" s="110">
        <f t="shared" si="58"/>
        <v>0</v>
      </c>
      <c r="AF19" s="111"/>
      <c r="AG19" s="110">
        <f t="shared" si="59"/>
        <v>0</v>
      </c>
      <c r="AH19" s="111"/>
      <c r="AI19" s="110">
        <f t="shared" si="60"/>
        <v>0</v>
      </c>
      <c r="AJ19" s="111"/>
      <c r="AK19" s="110">
        <f t="shared" si="61"/>
        <v>0</v>
      </c>
      <c r="AL19" s="111"/>
      <c r="AM19" s="110">
        <f t="shared" si="62"/>
        <v>0</v>
      </c>
      <c r="AN19" s="111"/>
      <c r="AO19" s="110"/>
      <c r="AP19" s="111"/>
      <c r="AQ19" s="110">
        <f t="shared" si="64"/>
        <v>0</v>
      </c>
      <c r="AR19" s="111"/>
      <c r="AS19" s="110">
        <f t="shared" si="65"/>
        <v>0</v>
      </c>
      <c r="AT19" s="111"/>
      <c r="AU19" s="110">
        <f t="shared" si="66"/>
        <v>0</v>
      </c>
      <c r="AV19" s="111"/>
      <c r="AW19" s="110">
        <f t="shared" si="67"/>
        <v>0</v>
      </c>
      <c r="AX19" s="111"/>
      <c r="AY19" s="110">
        <f t="shared" si="47"/>
        <v>0</v>
      </c>
      <c r="AZ19" s="111"/>
      <c r="BA19" s="110"/>
      <c r="BB19" s="111"/>
      <c r="BC19" s="110"/>
      <c r="BD19" s="167">
        <f t="shared" si="24"/>
        <v>0</v>
      </c>
      <c r="BE19" s="110">
        <f t="shared" si="25"/>
        <v>0</v>
      </c>
    </row>
    <row r="20" spans="1:57" s="77" customFormat="1" ht="12.45" customHeight="1" x14ac:dyDescent="0.2">
      <c r="A20" s="129"/>
      <c r="B20" s="97"/>
      <c r="C20" s="96"/>
      <c r="D20" s="96"/>
      <c r="E20" s="96"/>
      <c r="F20" s="96"/>
      <c r="G20" s="95"/>
      <c r="H20" s="112"/>
      <c r="I20" s="113">
        <f t="shared" si="49"/>
        <v>0</v>
      </c>
      <c r="J20" s="112"/>
      <c r="K20" s="113">
        <f t="shared" si="50"/>
        <v>0</v>
      </c>
      <c r="L20" s="112"/>
      <c r="M20" s="113">
        <f t="shared" si="51"/>
        <v>0</v>
      </c>
      <c r="N20" s="112"/>
      <c r="O20" s="113">
        <f t="shared" si="70"/>
        <v>0</v>
      </c>
      <c r="P20" s="112"/>
      <c r="Q20" s="113">
        <f t="shared" si="52"/>
        <v>0</v>
      </c>
      <c r="R20" s="112"/>
      <c r="S20" s="113">
        <f t="shared" si="53"/>
        <v>0</v>
      </c>
      <c r="T20" s="178"/>
      <c r="U20" s="113">
        <f t="shared" si="54"/>
        <v>0</v>
      </c>
      <c r="V20" s="178"/>
      <c r="W20" s="113">
        <f t="shared" si="71"/>
        <v>0</v>
      </c>
      <c r="X20" s="178"/>
      <c r="Y20" s="113">
        <f t="shared" si="55"/>
        <v>0</v>
      </c>
      <c r="Z20" s="178"/>
      <c r="AA20" s="113">
        <f t="shared" si="56"/>
        <v>0</v>
      </c>
      <c r="AB20" s="178"/>
      <c r="AC20" s="113">
        <f t="shared" si="57"/>
        <v>0</v>
      </c>
      <c r="AD20" s="178"/>
      <c r="AE20" s="113">
        <f t="shared" si="58"/>
        <v>0</v>
      </c>
      <c r="AF20" s="178"/>
      <c r="AG20" s="113">
        <f t="shared" si="59"/>
        <v>0</v>
      </c>
      <c r="AH20" s="178"/>
      <c r="AI20" s="113">
        <f t="shared" si="60"/>
        <v>0</v>
      </c>
      <c r="AJ20" s="178"/>
      <c r="AK20" s="113">
        <f t="shared" si="61"/>
        <v>0</v>
      </c>
      <c r="AL20" s="178"/>
      <c r="AM20" s="113">
        <f t="shared" si="62"/>
        <v>0</v>
      </c>
      <c r="AN20" s="178"/>
      <c r="AO20" s="113">
        <f t="shared" si="63"/>
        <v>0</v>
      </c>
      <c r="AP20" s="178"/>
      <c r="AQ20" s="113">
        <f t="shared" si="64"/>
        <v>0</v>
      </c>
      <c r="AR20" s="178"/>
      <c r="AS20" s="113"/>
      <c r="AT20" s="178"/>
      <c r="AU20" s="113">
        <f t="shared" si="66"/>
        <v>0</v>
      </c>
      <c r="AV20" s="178"/>
      <c r="AW20" s="113">
        <f t="shared" si="67"/>
        <v>0</v>
      </c>
      <c r="AX20" s="178"/>
      <c r="AY20" s="113"/>
      <c r="AZ20" s="178"/>
      <c r="BA20" s="113"/>
      <c r="BB20" s="373"/>
      <c r="BC20" s="113"/>
      <c r="BD20" s="167">
        <f t="shared" si="24"/>
        <v>0</v>
      </c>
      <c r="BE20" s="110">
        <f t="shared" si="25"/>
        <v>0</v>
      </c>
    </row>
    <row r="21" spans="1:57" s="77" customFormat="1" ht="12.45" customHeight="1" x14ac:dyDescent="0.2">
      <c r="A21" s="129"/>
      <c r="B21" s="97"/>
      <c r="C21" s="97"/>
      <c r="D21" s="97"/>
      <c r="E21" s="97"/>
      <c r="F21" s="97"/>
      <c r="G21" s="148"/>
      <c r="H21" s="109"/>
      <c r="I21" s="110">
        <f t="shared" si="49"/>
        <v>0</v>
      </c>
      <c r="J21" s="109"/>
      <c r="K21" s="110">
        <f t="shared" si="50"/>
        <v>0</v>
      </c>
      <c r="L21" s="109"/>
      <c r="M21" s="110">
        <f t="shared" si="51"/>
        <v>0</v>
      </c>
      <c r="N21" s="109"/>
      <c r="O21" s="110">
        <f t="shared" si="70"/>
        <v>0</v>
      </c>
      <c r="P21" s="109"/>
      <c r="Q21" s="110">
        <f t="shared" si="52"/>
        <v>0</v>
      </c>
      <c r="R21" s="109"/>
      <c r="S21" s="110">
        <f t="shared" si="53"/>
        <v>0</v>
      </c>
      <c r="T21" s="111"/>
      <c r="U21" s="110">
        <f t="shared" si="54"/>
        <v>0</v>
      </c>
      <c r="V21" s="111"/>
      <c r="W21" s="110">
        <f t="shared" si="71"/>
        <v>0</v>
      </c>
      <c r="X21" s="111"/>
      <c r="Y21" s="110">
        <f t="shared" si="55"/>
        <v>0</v>
      </c>
      <c r="Z21" s="111"/>
      <c r="AA21" s="110">
        <f t="shared" si="56"/>
        <v>0</v>
      </c>
      <c r="AB21" s="111"/>
      <c r="AC21" s="110">
        <f t="shared" si="57"/>
        <v>0</v>
      </c>
      <c r="AD21" s="111"/>
      <c r="AE21" s="110">
        <f t="shared" si="58"/>
        <v>0</v>
      </c>
      <c r="AF21" s="111"/>
      <c r="AG21" s="110">
        <f t="shared" si="59"/>
        <v>0</v>
      </c>
      <c r="AH21" s="111"/>
      <c r="AI21" s="110">
        <f t="shared" si="60"/>
        <v>0</v>
      </c>
      <c r="AJ21" s="111"/>
      <c r="AK21" s="110">
        <f t="shared" si="61"/>
        <v>0</v>
      </c>
      <c r="AL21" s="111"/>
      <c r="AM21" s="110">
        <f t="shared" si="62"/>
        <v>0</v>
      </c>
      <c r="AN21" s="111"/>
      <c r="AO21" s="110">
        <f t="shared" si="63"/>
        <v>0</v>
      </c>
      <c r="AP21" s="111"/>
      <c r="AQ21" s="110">
        <f t="shared" si="64"/>
        <v>0</v>
      </c>
      <c r="AR21" s="111"/>
      <c r="AS21" s="110">
        <f t="shared" si="65"/>
        <v>0</v>
      </c>
      <c r="AT21" s="111"/>
      <c r="AU21" s="110"/>
      <c r="AV21" s="111"/>
      <c r="AW21" s="110">
        <f t="shared" si="67"/>
        <v>0</v>
      </c>
      <c r="AX21" s="111"/>
      <c r="AY21" s="110"/>
      <c r="AZ21" s="111"/>
      <c r="BA21" s="110"/>
      <c r="BB21" s="111"/>
      <c r="BC21" s="110"/>
      <c r="BD21" s="167">
        <f t="shared" si="24"/>
        <v>0</v>
      </c>
      <c r="BE21" s="110">
        <f t="shared" si="25"/>
        <v>0</v>
      </c>
    </row>
    <row r="22" spans="1:57" s="77" customFormat="1" ht="12.45" customHeight="1" x14ac:dyDescent="0.2">
      <c r="A22" s="184"/>
      <c r="B22" s="96"/>
      <c r="C22" s="96"/>
      <c r="D22" s="96"/>
      <c r="E22" s="96"/>
      <c r="F22" s="96"/>
      <c r="G22" s="95"/>
      <c r="H22" s="112"/>
      <c r="I22" s="113">
        <f t="shared" si="26"/>
        <v>0</v>
      </c>
      <c r="J22" s="112"/>
      <c r="K22" s="113">
        <f t="shared" si="27"/>
        <v>0</v>
      </c>
      <c r="L22" s="112"/>
      <c r="M22" s="113">
        <f t="shared" si="28"/>
        <v>0</v>
      </c>
      <c r="N22" s="112"/>
      <c r="O22" s="113">
        <f t="shared" si="29"/>
        <v>0</v>
      </c>
      <c r="P22" s="112"/>
      <c r="Q22" s="113">
        <f t="shared" si="30"/>
        <v>0</v>
      </c>
      <c r="R22" s="112"/>
      <c r="S22" s="113">
        <f t="shared" si="31"/>
        <v>0</v>
      </c>
      <c r="T22" s="178"/>
      <c r="U22" s="113">
        <f t="shared" si="32"/>
        <v>0</v>
      </c>
      <c r="V22" s="178"/>
      <c r="W22" s="113">
        <f t="shared" si="33"/>
        <v>0</v>
      </c>
      <c r="X22" s="178"/>
      <c r="Y22" s="113">
        <f t="shared" si="34"/>
        <v>0</v>
      </c>
      <c r="Z22" s="178"/>
      <c r="AA22" s="113">
        <f t="shared" si="35"/>
        <v>0</v>
      </c>
      <c r="AB22" s="178"/>
      <c r="AC22" s="113">
        <f t="shared" si="36"/>
        <v>0</v>
      </c>
      <c r="AD22" s="178"/>
      <c r="AE22" s="113">
        <f t="shared" si="37"/>
        <v>0</v>
      </c>
      <c r="AF22" s="178"/>
      <c r="AG22" s="113">
        <f t="shared" si="38"/>
        <v>0</v>
      </c>
      <c r="AH22" s="178"/>
      <c r="AI22" s="113">
        <f t="shared" si="39"/>
        <v>0</v>
      </c>
      <c r="AJ22" s="178"/>
      <c r="AK22" s="113">
        <f t="shared" si="40"/>
        <v>0</v>
      </c>
      <c r="AL22" s="178"/>
      <c r="AM22" s="113">
        <f t="shared" si="41"/>
        <v>0</v>
      </c>
      <c r="AN22" s="178"/>
      <c r="AO22" s="113">
        <f t="shared" si="42"/>
        <v>0</v>
      </c>
      <c r="AP22" s="178"/>
      <c r="AQ22" s="113">
        <f t="shared" si="43"/>
        <v>0</v>
      </c>
      <c r="AR22" s="178"/>
      <c r="AS22" s="113">
        <f t="shared" si="44"/>
        <v>0</v>
      </c>
      <c r="AT22" s="178"/>
      <c r="AU22" s="113">
        <f t="shared" si="45"/>
        <v>0</v>
      </c>
      <c r="AV22" s="178"/>
      <c r="AW22" s="113">
        <f t="shared" si="46"/>
        <v>0</v>
      </c>
      <c r="AX22" s="178"/>
      <c r="AY22" s="393">
        <f t="shared" si="47"/>
        <v>0</v>
      </c>
      <c r="AZ22" s="178"/>
      <c r="BA22" s="113"/>
      <c r="BB22" s="373"/>
      <c r="BC22" s="113"/>
      <c r="BD22" s="167">
        <f t="shared" si="24"/>
        <v>0</v>
      </c>
      <c r="BE22" s="110">
        <f t="shared" si="25"/>
        <v>0</v>
      </c>
    </row>
    <row r="23" spans="1:57" s="77" customFormat="1" ht="12.45" customHeight="1" x14ac:dyDescent="0.2">
      <c r="B23" s="97"/>
      <c r="C23" s="97"/>
      <c r="D23" s="97"/>
      <c r="E23" s="97"/>
      <c r="F23" s="97"/>
      <c r="G23" s="148"/>
      <c r="H23" s="109"/>
      <c r="I23" s="110">
        <f t="shared" si="26"/>
        <v>0</v>
      </c>
      <c r="J23" s="109"/>
      <c r="K23" s="110">
        <f t="shared" si="27"/>
        <v>0</v>
      </c>
      <c r="L23" s="109"/>
      <c r="M23" s="110">
        <f t="shared" si="28"/>
        <v>0</v>
      </c>
      <c r="N23" s="109"/>
      <c r="O23" s="110">
        <f t="shared" si="29"/>
        <v>0</v>
      </c>
      <c r="P23" s="109"/>
      <c r="Q23" s="110">
        <f t="shared" si="30"/>
        <v>0</v>
      </c>
      <c r="R23" s="109"/>
      <c r="S23" s="110">
        <f t="shared" si="31"/>
        <v>0</v>
      </c>
      <c r="T23" s="111"/>
      <c r="U23" s="110">
        <f t="shared" si="32"/>
        <v>0</v>
      </c>
      <c r="V23" s="111"/>
      <c r="W23" s="110">
        <f t="shared" si="33"/>
        <v>0</v>
      </c>
      <c r="X23" s="111"/>
      <c r="Y23" s="110">
        <f t="shared" si="34"/>
        <v>0</v>
      </c>
      <c r="Z23" s="111"/>
      <c r="AA23" s="110">
        <f t="shared" si="35"/>
        <v>0</v>
      </c>
      <c r="AB23" s="111"/>
      <c r="AC23" s="110">
        <f t="shared" si="36"/>
        <v>0</v>
      </c>
      <c r="AD23" s="111"/>
      <c r="AE23" s="110">
        <f t="shared" si="37"/>
        <v>0</v>
      </c>
      <c r="AF23" s="111"/>
      <c r="AG23" s="110">
        <f t="shared" si="38"/>
        <v>0</v>
      </c>
      <c r="AH23" s="111"/>
      <c r="AI23" s="110">
        <f t="shared" si="39"/>
        <v>0</v>
      </c>
      <c r="AJ23" s="111"/>
      <c r="AK23" s="110">
        <f t="shared" si="40"/>
        <v>0</v>
      </c>
      <c r="AL23" s="111"/>
      <c r="AM23" s="110">
        <f t="shared" si="41"/>
        <v>0</v>
      </c>
      <c r="AN23" s="111"/>
      <c r="AO23" s="110">
        <f t="shared" si="42"/>
        <v>0</v>
      </c>
      <c r="AP23" s="111"/>
      <c r="AQ23" s="110">
        <f t="shared" si="43"/>
        <v>0</v>
      </c>
      <c r="AR23" s="111"/>
      <c r="AS23" s="110">
        <f t="shared" si="44"/>
        <v>0</v>
      </c>
      <c r="AT23" s="111"/>
      <c r="AU23" s="110">
        <f t="shared" si="45"/>
        <v>0</v>
      </c>
      <c r="AV23" s="111"/>
      <c r="AW23" s="110">
        <f t="shared" si="46"/>
        <v>0</v>
      </c>
      <c r="AX23" s="111"/>
      <c r="AY23" s="110"/>
      <c r="AZ23" s="111"/>
      <c r="BA23" s="110">
        <f t="shared" si="47"/>
        <v>0</v>
      </c>
      <c r="BB23" s="111"/>
      <c r="BC23" s="110">
        <f t="shared" si="47"/>
        <v>0</v>
      </c>
      <c r="BD23" s="167">
        <f>SUM(BB23,AZ23,AV23,AX23,AT23,AR23,AP23,AN23,AL23,AJ23,AH23,AF23,AD23,AB23,Z23,X23,V23,T23,R23,P23,N23,L23,J23,H23)</f>
        <v>0</v>
      </c>
      <c r="BE23" s="110">
        <f>SUM(BC23,BA23,AY23,AW23,AU23,AS23,AQ23,AO23,AM23,AK23,AI23,AG23,AE23,AC23,AA23,Y23,W23,U23,S23,Q23,O23,M23,K23,I23)</f>
        <v>0</v>
      </c>
    </row>
    <row r="24" spans="1:57" s="77" customFormat="1" ht="12.45" customHeight="1" x14ac:dyDescent="0.2">
      <c r="A24" s="129"/>
      <c r="B24" s="96"/>
      <c r="C24" s="96"/>
      <c r="D24" s="96"/>
      <c r="E24" s="96"/>
      <c r="F24" s="96"/>
      <c r="G24" s="95"/>
      <c r="H24" s="112"/>
      <c r="I24" s="113"/>
      <c r="J24" s="112"/>
      <c r="K24" s="113"/>
      <c r="L24" s="112"/>
      <c r="M24" s="113"/>
      <c r="N24" s="112"/>
      <c r="O24" s="113"/>
      <c r="P24" s="112"/>
      <c r="Q24" s="113"/>
      <c r="R24" s="112"/>
      <c r="S24" s="113"/>
      <c r="T24" s="178"/>
      <c r="U24" s="113"/>
      <c r="V24" s="178"/>
      <c r="W24" s="113"/>
      <c r="X24" s="178"/>
      <c r="Y24" s="113"/>
      <c r="Z24" s="178"/>
      <c r="AA24" s="113"/>
      <c r="AB24" s="178"/>
      <c r="AC24" s="113"/>
      <c r="AD24" s="178"/>
      <c r="AE24" s="113"/>
      <c r="AF24" s="178"/>
      <c r="AG24" s="113"/>
      <c r="AH24" s="178"/>
      <c r="AI24" s="113"/>
      <c r="AJ24" s="178"/>
      <c r="AK24" s="113"/>
      <c r="AL24" s="178"/>
      <c r="AM24" s="113"/>
      <c r="AN24" s="178"/>
      <c r="AO24" s="113"/>
      <c r="AP24" s="178"/>
      <c r="AQ24" s="113"/>
      <c r="AR24" s="178"/>
      <c r="AS24" s="113"/>
      <c r="AT24" s="178"/>
      <c r="AU24" s="113"/>
      <c r="AV24" s="178"/>
      <c r="AW24" s="113"/>
      <c r="AX24" s="178"/>
      <c r="AY24" s="113"/>
      <c r="AZ24" s="178"/>
      <c r="BA24" s="113"/>
      <c r="BB24" s="373"/>
      <c r="BC24" s="113"/>
      <c r="BD24" s="167"/>
      <c r="BE24" s="113"/>
    </row>
    <row r="25" spans="1:57" s="77" customFormat="1" ht="12.45" customHeight="1" x14ac:dyDescent="0.2">
      <c r="A25" s="184"/>
      <c r="B25" s="97"/>
      <c r="C25" s="97"/>
      <c r="D25" s="97"/>
      <c r="E25" s="97"/>
      <c r="F25" s="97"/>
      <c r="G25" s="148"/>
      <c r="H25" s="109"/>
      <c r="I25" s="110"/>
      <c r="J25" s="109"/>
      <c r="K25" s="110"/>
      <c r="L25" s="109"/>
      <c r="M25" s="110"/>
      <c r="N25" s="109"/>
      <c r="O25" s="110"/>
      <c r="P25" s="109"/>
      <c r="Q25" s="110"/>
      <c r="R25" s="109"/>
      <c r="S25" s="110"/>
      <c r="T25" s="111"/>
      <c r="U25" s="110"/>
      <c r="V25" s="111"/>
      <c r="W25" s="110"/>
      <c r="X25" s="111"/>
      <c r="Y25" s="110"/>
      <c r="Z25" s="111"/>
      <c r="AA25" s="110"/>
      <c r="AB25" s="111"/>
      <c r="AC25" s="110"/>
      <c r="AD25" s="111"/>
      <c r="AE25" s="110"/>
      <c r="AF25" s="111"/>
      <c r="AG25" s="110"/>
      <c r="AH25" s="111"/>
      <c r="AI25" s="110"/>
      <c r="AJ25" s="111"/>
      <c r="AK25" s="110"/>
      <c r="AL25" s="111"/>
      <c r="AM25" s="110"/>
      <c r="AN25" s="111"/>
      <c r="AO25" s="110"/>
      <c r="AP25" s="111"/>
      <c r="AQ25" s="110"/>
      <c r="AR25" s="111"/>
      <c r="AS25" s="110"/>
      <c r="AT25" s="111"/>
      <c r="AU25" s="110"/>
      <c r="AV25" s="111"/>
      <c r="AW25" s="110"/>
      <c r="AX25" s="111"/>
      <c r="AY25" s="110"/>
      <c r="AZ25" s="111"/>
      <c r="BA25" s="110"/>
      <c r="BB25" s="111"/>
      <c r="BC25" s="110"/>
      <c r="BD25" s="166"/>
      <c r="BE25" s="110"/>
    </row>
    <row r="26" spans="1:57" s="77" customFormat="1" ht="12.45" customHeight="1" x14ac:dyDescent="0.2">
      <c r="A26" s="129"/>
      <c r="B26" s="96"/>
      <c r="C26" s="96"/>
      <c r="D26" s="96"/>
      <c r="E26" s="96"/>
      <c r="F26" s="96"/>
      <c r="G26" s="95"/>
      <c r="H26" s="112"/>
      <c r="I26" s="113"/>
      <c r="J26" s="112"/>
      <c r="K26" s="113"/>
      <c r="L26" s="112"/>
      <c r="M26" s="113"/>
      <c r="N26" s="112"/>
      <c r="O26" s="113"/>
      <c r="P26" s="112"/>
      <c r="Q26" s="113"/>
      <c r="R26" s="112"/>
      <c r="S26" s="113"/>
      <c r="T26" s="178"/>
      <c r="U26" s="113"/>
      <c r="V26" s="178"/>
      <c r="W26" s="113"/>
      <c r="X26" s="178"/>
      <c r="Y26" s="113"/>
      <c r="Z26" s="178"/>
      <c r="AA26" s="113"/>
      <c r="AB26" s="178"/>
      <c r="AC26" s="113"/>
      <c r="AD26" s="178"/>
      <c r="AE26" s="113"/>
      <c r="AF26" s="178"/>
      <c r="AG26" s="113"/>
      <c r="AH26" s="178"/>
      <c r="AI26" s="113"/>
      <c r="AJ26" s="178"/>
      <c r="AK26" s="113"/>
      <c r="AL26" s="178"/>
      <c r="AM26" s="113"/>
      <c r="AN26" s="178"/>
      <c r="AO26" s="113"/>
      <c r="AP26" s="178"/>
      <c r="AQ26" s="113"/>
      <c r="AR26" s="178"/>
      <c r="AS26" s="113"/>
      <c r="AT26" s="178"/>
      <c r="AU26" s="113"/>
      <c r="AV26" s="178"/>
      <c r="AW26" s="113"/>
      <c r="AX26" s="178"/>
      <c r="AY26" s="113"/>
      <c r="AZ26" s="178"/>
      <c r="BA26" s="113"/>
      <c r="BB26" s="373"/>
      <c r="BC26" s="113"/>
      <c r="BD26" s="167"/>
      <c r="BE26" s="113"/>
    </row>
    <row r="27" spans="1:57" s="77" customFormat="1" ht="12.45" customHeight="1" x14ac:dyDescent="0.2">
      <c r="A27" s="184"/>
      <c r="B27" s="97"/>
      <c r="C27" s="97"/>
      <c r="D27" s="97"/>
      <c r="E27" s="97"/>
      <c r="F27" s="97"/>
      <c r="G27" s="148"/>
      <c r="H27" s="109"/>
      <c r="I27" s="110"/>
      <c r="J27" s="109"/>
      <c r="K27" s="110"/>
      <c r="L27" s="109"/>
      <c r="M27" s="110"/>
      <c r="N27" s="109"/>
      <c r="O27" s="110"/>
      <c r="P27" s="109"/>
      <c r="Q27" s="110"/>
      <c r="R27" s="109"/>
      <c r="S27" s="110"/>
      <c r="T27" s="111"/>
      <c r="U27" s="110"/>
      <c r="V27" s="111"/>
      <c r="W27" s="110"/>
      <c r="X27" s="111"/>
      <c r="Y27" s="110"/>
      <c r="Z27" s="111"/>
      <c r="AA27" s="110"/>
      <c r="AB27" s="111"/>
      <c r="AC27" s="110"/>
      <c r="AD27" s="111"/>
      <c r="AE27" s="110"/>
      <c r="AF27" s="111"/>
      <c r="AG27" s="110"/>
      <c r="AH27" s="111"/>
      <c r="AI27" s="110"/>
      <c r="AJ27" s="111"/>
      <c r="AK27" s="110"/>
      <c r="AL27" s="111"/>
      <c r="AM27" s="110"/>
      <c r="AN27" s="111"/>
      <c r="AO27" s="110"/>
      <c r="AP27" s="111"/>
      <c r="AQ27" s="110"/>
      <c r="AR27" s="111"/>
      <c r="AS27" s="110"/>
      <c r="AT27" s="111"/>
      <c r="AU27" s="110"/>
      <c r="AV27" s="111"/>
      <c r="AW27" s="110"/>
      <c r="AX27" s="111"/>
      <c r="AY27" s="110"/>
      <c r="AZ27" s="111"/>
      <c r="BA27" s="110"/>
      <c r="BB27" s="111"/>
      <c r="BC27" s="110"/>
      <c r="BD27" s="166"/>
      <c r="BE27" s="110"/>
    </row>
    <row r="28" spans="1:57" s="77" customFormat="1" ht="12.45" customHeight="1" x14ac:dyDescent="0.2">
      <c r="A28" s="185"/>
      <c r="B28" s="96"/>
      <c r="C28" s="96"/>
      <c r="D28" s="96"/>
      <c r="E28" s="96"/>
      <c r="F28" s="96"/>
      <c r="G28" s="95"/>
      <c r="H28" s="112"/>
      <c r="I28" s="113"/>
      <c r="J28" s="112"/>
      <c r="K28" s="113"/>
      <c r="L28" s="112"/>
      <c r="M28" s="113"/>
      <c r="N28" s="112"/>
      <c r="O28" s="113"/>
      <c r="P28" s="112"/>
      <c r="Q28" s="113"/>
      <c r="R28" s="112"/>
      <c r="S28" s="113"/>
      <c r="T28" s="178"/>
      <c r="U28" s="113"/>
      <c r="V28" s="178"/>
      <c r="W28" s="113"/>
      <c r="X28" s="178"/>
      <c r="Y28" s="113"/>
      <c r="Z28" s="178"/>
      <c r="AA28" s="113"/>
      <c r="AB28" s="178"/>
      <c r="AC28" s="113"/>
      <c r="AD28" s="178"/>
      <c r="AE28" s="113"/>
      <c r="AF28" s="178"/>
      <c r="AG28" s="113"/>
      <c r="AH28" s="178"/>
      <c r="AI28" s="113"/>
      <c r="AJ28" s="178"/>
      <c r="AK28" s="113"/>
      <c r="AL28" s="178"/>
      <c r="AM28" s="113"/>
      <c r="AN28" s="178"/>
      <c r="AO28" s="113"/>
      <c r="AP28" s="178"/>
      <c r="AQ28" s="113"/>
      <c r="AR28" s="178"/>
      <c r="AS28" s="113"/>
      <c r="AT28" s="178"/>
      <c r="AU28" s="113"/>
      <c r="AV28" s="178"/>
      <c r="AW28" s="113"/>
      <c r="AX28" s="178"/>
      <c r="AY28" s="113"/>
      <c r="AZ28" s="178"/>
      <c r="BA28" s="113"/>
      <c r="BB28" s="373"/>
      <c r="BC28" s="113"/>
      <c r="BD28" s="167"/>
      <c r="BE28" s="113"/>
    </row>
    <row r="29" spans="1:57" s="77" customFormat="1" ht="12.45" customHeight="1" x14ac:dyDescent="0.2">
      <c r="A29" s="184"/>
      <c r="B29" s="97"/>
      <c r="C29" s="97"/>
      <c r="D29" s="97"/>
      <c r="E29" s="97"/>
      <c r="F29" s="97"/>
      <c r="G29" s="148"/>
      <c r="H29" s="109"/>
      <c r="I29" s="110"/>
      <c r="J29" s="109"/>
      <c r="K29" s="110"/>
      <c r="L29" s="109"/>
      <c r="M29" s="110"/>
      <c r="N29" s="109"/>
      <c r="O29" s="110"/>
      <c r="P29" s="109"/>
      <c r="Q29" s="110"/>
      <c r="R29" s="109"/>
      <c r="S29" s="110"/>
      <c r="T29" s="111"/>
      <c r="U29" s="110"/>
      <c r="V29" s="111"/>
      <c r="W29" s="110"/>
      <c r="X29" s="111"/>
      <c r="Y29" s="110"/>
      <c r="Z29" s="111"/>
      <c r="AA29" s="110"/>
      <c r="AB29" s="111"/>
      <c r="AC29" s="110"/>
      <c r="AD29" s="111"/>
      <c r="AE29" s="110"/>
      <c r="AF29" s="111"/>
      <c r="AG29" s="110"/>
      <c r="AH29" s="111"/>
      <c r="AI29" s="110"/>
      <c r="AJ29" s="111"/>
      <c r="AK29" s="110"/>
      <c r="AL29" s="111"/>
      <c r="AM29" s="110"/>
      <c r="AN29" s="111"/>
      <c r="AO29" s="110"/>
      <c r="AP29" s="111"/>
      <c r="AQ29" s="110"/>
      <c r="AR29" s="111"/>
      <c r="AS29" s="110"/>
      <c r="AT29" s="111"/>
      <c r="AU29" s="110"/>
      <c r="AV29" s="111"/>
      <c r="AW29" s="110"/>
      <c r="AX29" s="111"/>
      <c r="AY29" s="110"/>
      <c r="AZ29" s="111"/>
      <c r="BA29" s="110"/>
      <c r="BB29" s="111"/>
      <c r="BC29" s="110"/>
      <c r="BD29" s="166"/>
      <c r="BE29" s="110"/>
    </row>
    <row r="30" spans="1:57" s="77" customFormat="1" ht="12.45" customHeight="1" x14ac:dyDescent="0.2">
      <c r="A30" s="129"/>
      <c r="B30" s="96"/>
      <c r="C30" s="96"/>
      <c r="D30" s="96"/>
      <c r="E30" s="96"/>
      <c r="F30" s="96"/>
      <c r="G30" s="95"/>
      <c r="H30" s="112"/>
      <c r="I30" s="113"/>
      <c r="J30" s="112"/>
      <c r="K30" s="113"/>
      <c r="L30" s="112"/>
      <c r="M30" s="113"/>
      <c r="N30" s="112"/>
      <c r="O30" s="113"/>
      <c r="P30" s="112"/>
      <c r="Q30" s="113"/>
      <c r="R30" s="112"/>
      <c r="S30" s="113"/>
      <c r="T30" s="178"/>
      <c r="U30" s="113"/>
      <c r="V30" s="178"/>
      <c r="W30" s="113"/>
      <c r="X30" s="178"/>
      <c r="Y30" s="113"/>
      <c r="Z30" s="178"/>
      <c r="AA30" s="113"/>
      <c r="AB30" s="178"/>
      <c r="AC30" s="113"/>
      <c r="AD30" s="178"/>
      <c r="AE30" s="113"/>
      <c r="AF30" s="178"/>
      <c r="AG30" s="113"/>
      <c r="AH30" s="178"/>
      <c r="AI30" s="113"/>
      <c r="AJ30" s="178"/>
      <c r="AK30" s="113"/>
      <c r="AL30" s="178"/>
      <c r="AM30" s="113"/>
      <c r="AN30" s="178"/>
      <c r="AO30" s="113"/>
      <c r="AP30" s="178"/>
      <c r="AQ30" s="113"/>
      <c r="AR30" s="178"/>
      <c r="AS30" s="113"/>
      <c r="AT30" s="178"/>
      <c r="AU30" s="113"/>
      <c r="AV30" s="178"/>
      <c r="AW30" s="113"/>
      <c r="AX30" s="178"/>
      <c r="AY30" s="113"/>
      <c r="AZ30" s="178"/>
      <c r="BA30" s="113"/>
      <c r="BB30" s="373"/>
      <c r="BC30" s="113"/>
      <c r="BD30" s="167"/>
      <c r="BE30" s="113"/>
    </row>
    <row r="31" spans="1:57" s="77" customFormat="1" ht="12.45" customHeight="1" x14ac:dyDescent="0.2">
      <c r="A31" s="184"/>
      <c r="B31" s="97"/>
      <c r="C31" s="97"/>
      <c r="D31" s="97"/>
      <c r="E31" s="97"/>
      <c r="F31" s="97"/>
      <c r="G31" s="148"/>
      <c r="H31" s="109"/>
      <c r="I31" s="110"/>
      <c r="J31" s="109"/>
      <c r="K31" s="110"/>
      <c r="L31" s="109"/>
      <c r="M31" s="110"/>
      <c r="N31" s="109"/>
      <c r="O31" s="110"/>
      <c r="P31" s="109"/>
      <c r="Q31" s="110"/>
      <c r="R31" s="109"/>
      <c r="S31" s="110"/>
      <c r="T31" s="111"/>
      <c r="U31" s="110"/>
      <c r="V31" s="111"/>
      <c r="W31" s="110"/>
      <c r="X31" s="111"/>
      <c r="Y31" s="110"/>
      <c r="Z31" s="111"/>
      <c r="AA31" s="110"/>
      <c r="AB31" s="111"/>
      <c r="AC31" s="110"/>
      <c r="AD31" s="111"/>
      <c r="AE31" s="110"/>
      <c r="AF31" s="111"/>
      <c r="AG31" s="110"/>
      <c r="AH31" s="111"/>
      <c r="AI31" s="110"/>
      <c r="AJ31" s="111"/>
      <c r="AK31" s="110"/>
      <c r="AL31" s="111"/>
      <c r="AM31" s="110"/>
      <c r="AN31" s="111"/>
      <c r="AO31" s="110"/>
      <c r="AP31" s="111"/>
      <c r="AQ31" s="110"/>
      <c r="AR31" s="111"/>
      <c r="AS31" s="110"/>
      <c r="AT31" s="111"/>
      <c r="AU31" s="110"/>
      <c r="AV31" s="111"/>
      <c r="AW31" s="110"/>
      <c r="AX31" s="111"/>
      <c r="AY31" s="110"/>
      <c r="AZ31" s="111"/>
      <c r="BA31" s="110"/>
      <c r="BB31" s="111"/>
      <c r="BC31" s="110"/>
      <c r="BD31" s="166"/>
      <c r="BE31" s="110"/>
    </row>
    <row r="32" spans="1:57" s="77" customFormat="1" ht="12.45" customHeight="1" x14ac:dyDescent="0.2">
      <c r="A32" s="129"/>
      <c r="B32" s="96"/>
      <c r="C32" s="96"/>
      <c r="D32" s="96"/>
      <c r="E32" s="96"/>
      <c r="F32" s="96"/>
      <c r="G32" s="95"/>
      <c r="H32" s="112"/>
      <c r="I32" s="113"/>
      <c r="J32" s="108"/>
      <c r="K32" s="113"/>
      <c r="L32" s="178"/>
      <c r="M32" s="113"/>
      <c r="N32" s="178"/>
      <c r="O32" s="113"/>
      <c r="P32" s="178"/>
      <c r="Q32" s="113"/>
      <c r="R32" s="178"/>
      <c r="S32" s="113"/>
      <c r="T32" s="178"/>
      <c r="U32" s="113"/>
      <c r="V32" s="178"/>
      <c r="W32" s="113"/>
      <c r="X32" s="178"/>
      <c r="Y32" s="113"/>
      <c r="Z32" s="178"/>
      <c r="AA32" s="113"/>
      <c r="AB32" s="178"/>
      <c r="AC32" s="113"/>
      <c r="AD32" s="178"/>
      <c r="AE32" s="113"/>
      <c r="AF32" s="178"/>
      <c r="AG32" s="113"/>
      <c r="AH32" s="178"/>
      <c r="AI32" s="113"/>
      <c r="AJ32" s="178"/>
      <c r="AK32" s="113"/>
      <c r="AL32" s="178"/>
      <c r="AM32" s="113"/>
      <c r="AN32" s="178"/>
      <c r="AO32" s="113"/>
      <c r="AP32" s="178"/>
      <c r="AQ32" s="113"/>
      <c r="AR32" s="178"/>
      <c r="AS32" s="113"/>
      <c r="AT32" s="178"/>
      <c r="AU32" s="113"/>
      <c r="AV32" s="178"/>
      <c r="AW32" s="113"/>
      <c r="AX32" s="178"/>
      <c r="AY32" s="113"/>
      <c r="AZ32" s="178"/>
      <c r="BA32" s="113"/>
      <c r="BB32" s="373"/>
      <c r="BC32" s="113"/>
      <c r="BD32" s="167"/>
      <c r="BE32" s="113"/>
    </row>
    <row r="33" spans="1:57" s="77" customFormat="1" ht="12.45" customHeight="1" x14ac:dyDescent="0.2">
      <c r="A33" s="184"/>
      <c r="B33" s="97"/>
      <c r="C33" s="97"/>
      <c r="D33" s="97"/>
      <c r="E33" s="97"/>
      <c r="F33" s="97"/>
      <c r="G33" s="148"/>
      <c r="H33" s="109"/>
      <c r="I33" s="110"/>
      <c r="J33" s="179"/>
      <c r="K33" s="110"/>
      <c r="L33" s="111"/>
      <c r="M33" s="110"/>
      <c r="N33" s="111"/>
      <c r="O33" s="110"/>
      <c r="P33" s="111"/>
      <c r="Q33" s="110"/>
      <c r="R33" s="111"/>
      <c r="S33" s="110"/>
      <c r="T33" s="111"/>
      <c r="U33" s="110"/>
      <c r="V33" s="111"/>
      <c r="W33" s="110"/>
      <c r="X33" s="111"/>
      <c r="Y33" s="110"/>
      <c r="Z33" s="111"/>
      <c r="AA33" s="110"/>
      <c r="AB33" s="111"/>
      <c r="AC33" s="110"/>
      <c r="AD33" s="111"/>
      <c r="AE33" s="110"/>
      <c r="AF33" s="111"/>
      <c r="AG33" s="110"/>
      <c r="AH33" s="111"/>
      <c r="AI33" s="110"/>
      <c r="AJ33" s="111"/>
      <c r="AK33" s="110"/>
      <c r="AL33" s="111"/>
      <c r="AM33" s="110"/>
      <c r="AN33" s="111"/>
      <c r="AO33" s="110"/>
      <c r="AP33" s="111"/>
      <c r="AQ33" s="110"/>
      <c r="AR33" s="111"/>
      <c r="AS33" s="110"/>
      <c r="AT33" s="111"/>
      <c r="AU33" s="110"/>
      <c r="AV33" s="111"/>
      <c r="AW33" s="110"/>
      <c r="AX33" s="111"/>
      <c r="AY33" s="110"/>
      <c r="AZ33" s="111"/>
      <c r="BA33" s="110"/>
      <c r="BB33" s="111"/>
      <c r="BC33" s="110"/>
      <c r="BD33" s="166"/>
      <c r="BE33" s="110"/>
    </row>
    <row r="34" spans="1:57" s="77" customFormat="1" ht="12.45" customHeight="1" x14ac:dyDescent="0.2">
      <c r="A34" s="129"/>
      <c r="B34" s="96"/>
      <c r="C34" s="96"/>
      <c r="D34" s="96"/>
      <c r="E34" s="96"/>
      <c r="F34" s="96"/>
      <c r="G34" s="95"/>
      <c r="H34" s="112"/>
      <c r="I34" s="113"/>
      <c r="J34" s="112"/>
      <c r="K34" s="113"/>
      <c r="L34" s="187"/>
      <c r="M34" s="113"/>
      <c r="N34" s="187"/>
      <c r="O34" s="113"/>
      <c r="P34" s="187"/>
      <c r="Q34" s="113"/>
      <c r="R34" s="187"/>
      <c r="S34" s="113"/>
      <c r="T34" s="187"/>
      <c r="U34" s="113"/>
      <c r="V34" s="187"/>
      <c r="W34" s="113"/>
      <c r="X34" s="187"/>
      <c r="Y34" s="113"/>
      <c r="Z34" s="187"/>
      <c r="AA34" s="113"/>
      <c r="AB34" s="187"/>
      <c r="AC34" s="113"/>
      <c r="AD34" s="187"/>
      <c r="AE34" s="113"/>
      <c r="AF34" s="187"/>
      <c r="AG34" s="113"/>
      <c r="AH34" s="187"/>
      <c r="AI34" s="113"/>
      <c r="AJ34" s="187"/>
      <c r="AK34" s="113"/>
      <c r="AL34" s="187"/>
      <c r="AM34" s="113"/>
      <c r="AN34" s="187"/>
      <c r="AO34" s="113"/>
      <c r="AP34" s="187"/>
      <c r="AQ34" s="113"/>
      <c r="AR34" s="187"/>
      <c r="AS34" s="113"/>
      <c r="AT34" s="187"/>
      <c r="AU34" s="113"/>
      <c r="AV34" s="187"/>
      <c r="AW34" s="113"/>
      <c r="AX34" s="187"/>
      <c r="AY34" s="113"/>
      <c r="AZ34" s="187"/>
      <c r="BA34" s="113"/>
      <c r="BB34" s="187"/>
      <c r="BC34" s="113"/>
      <c r="BD34" s="167"/>
      <c r="BE34" s="113"/>
    </row>
    <row r="35" spans="1:57" s="77" customFormat="1" ht="16.2" customHeight="1" x14ac:dyDescent="0.2">
      <c r="A35" s="186"/>
      <c r="B35" s="94" t="s">
        <v>7</v>
      </c>
      <c r="C35" s="94"/>
      <c r="D35" s="94"/>
      <c r="E35" s="94"/>
      <c r="F35" s="94"/>
      <c r="G35" s="93">
        <f>SUM(G11:G34)</f>
        <v>0</v>
      </c>
      <c r="H35" s="114"/>
      <c r="I35" s="93">
        <f>SUM(I11:I34)</f>
        <v>0</v>
      </c>
      <c r="J35" s="109"/>
      <c r="K35" s="110">
        <f>SUM(K11:K34)</f>
        <v>0</v>
      </c>
      <c r="L35" s="114"/>
      <c r="M35" s="93">
        <f>SUM(M11:M34)</f>
        <v>0</v>
      </c>
      <c r="N35" s="114"/>
      <c r="O35" s="93">
        <f>SUM(O11:O34)</f>
        <v>0</v>
      </c>
      <c r="P35" s="114"/>
      <c r="Q35" s="93">
        <f>SUM(Q11:Q34)</f>
        <v>0</v>
      </c>
      <c r="R35" s="114"/>
      <c r="S35" s="93">
        <f>SUM(S11:S34)</f>
        <v>0</v>
      </c>
      <c r="T35" s="114"/>
      <c r="U35" s="93">
        <f>SUM(U11:U34)</f>
        <v>0</v>
      </c>
      <c r="V35" s="114"/>
      <c r="W35" s="93">
        <f>SUM(W11:W34)</f>
        <v>0</v>
      </c>
      <c r="X35" s="114"/>
      <c r="Y35" s="93">
        <f>SUM(Y11:Y34)</f>
        <v>0</v>
      </c>
      <c r="Z35" s="114"/>
      <c r="AA35" s="93">
        <f>SUM(AA11:AA34)</f>
        <v>0</v>
      </c>
      <c r="AB35" s="114"/>
      <c r="AC35" s="93">
        <f>SUM(AC11:AC34)</f>
        <v>0</v>
      </c>
      <c r="AD35" s="114"/>
      <c r="AE35" s="93">
        <f>SUM(AE11:AE34)</f>
        <v>0</v>
      </c>
      <c r="AF35" s="114"/>
      <c r="AG35" s="93">
        <f>SUM(AG11:AG34)</f>
        <v>0</v>
      </c>
      <c r="AH35" s="114"/>
      <c r="AI35" s="93">
        <f>SUM(AI11:AI34)</f>
        <v>0</v>
      </c>
      <c r="AJ35" s="114"/>
      <c r="AK35" s="93">
        <f>SUM(AK11:AK34)</f>
        <v>0</v>
      </c>
      <c r="AL35" s="114"/>
      <c r="AM35" s="93">
        <f>SUM(AM11:AM34)</f>
        <v>0</v>
      </c>
      <c r="AN35" s="114"/>
      <c r="AO35" s="93">
        <f>SUM(AO11:AO34)</f>
        <v>0</v>
      </c>
      <c r="AP35" s="114"/>
      <c r="AQ35" s="93">
        <f>SUM(AQ11:AQ34)</f>
        <v>0</v>
      </c>
      <c r="AR35" s="114"/>
      <c r="AS35" s="93">
        <f>SUM(AS11:AS34)</f>
        <v>0</v>
      </c>
      <c r="AT35" s="114"/>
      <c r="AU35" s="93">
        <f>SUM(AU11:AU34)</f>
        <v>0</v>
      </c>
      <c r="AV35" s="114"/>
      <c r="AW35" s="93">
        <f>SUM(AW11:AW34)</f>
        <v>0</v>
      </c>
      <c r="AX35" s="114"/>
      <c r="AY35" s="93">
        <f>SUM(AY11:AY34)</f>
        <v>0</v>
      </c>
      <c r="AZ35" s="114"/>
      <c r="BA35" s="93">
        <f>SUM(BA11:BA34)</f>
        <v>0</v>
      </c>
      <c r="BB35" s="114"/>
      <c r="BC35" s="93">
        <f>SUM(BC11:BC34)</f>
        <v>0</v>
      </c>
      <c r="BD35" s="114"/>
      <c r="BE35" s="110">
        <f>SUM(I35:BD35)</f>
        <v>0</v>
      </c>
    </row>
    <row r="36" spans="1:57" s="76" customFormat="1" ht="11.25" customHeight="1" x14ac:dyDescent="0.2">
      <c r="A36" s="126"/>
      <c r="B36" s="78"/>
      <c r="C36" s="78"/>
      <c r="D36" s="78"/>
      <c r="E36" s="78"/>
      <c r="F36" s="78"/>
      <c r="G36" s="173"/>
      <c r="H36" s="115"/>
      <c r="J36" s="115"/>
      <c r="L36" s="115"/>
      <c r="N36" s="115"/>
      <c r="P36" s="115"/>
      <c r="R36" s="115"/>
      <c r="T36" s="115"/>
      <c r="V36" s="115"/>
      <c r="X36" s="115"/>
      <c r="Z36" s="115"/>
      <c r="AB36" s="115"/>
      <c r="AD36" s="115"/>
      <c r="AF36" s="115"/>
      <c r="AH36" s="115"/>
      <c r="AJ36" s="115"/>
      <c r="AL36" s="115"/>
      <c r="AN36" s="115"/>
      <c r="AP36" s="115"/>
      <c r="AR36" s="115"/>
      <c r="AT36" s="115"/>
      <c r="AV36" s="115"/>
      <c r="AX36" s="115"/>
      <c r="AZ36" s="115"/>
    </row>
    <row r="37" spans="1:57" s="76" customFormat="1" ht="11.25" customHeight="1" x14ac:dyDescent="0.2">
      <c r="A37" s="126"/>
      <c r="B37" s="78"/>
      <c r="C37" s="78"/>
      <c r="D37" s="78"/>
      <c r="E37" s="78"/>
      <c r="F37" s="78"/>
      <c r="G37" s="173"/>
      <c r="H37" s="115"/>
      <c r="J37" s="115"/>
      <c r="L37" s="115"/>
      <c r="N37" s="115"/>
      <c r="P37" s="115"/>
      <c r="R37" s="115"/>
      <c r="T37" s="115"/>
      <c r="V37" s="115"/>
      <c r="X37" s="115"/>
      <c r="Z37" s="115"/>
      <c r="AB37" s="115"/>
      <c r="AD37" s="115"/>
      <c r="AF37" s="115"/>
      <c r="AH37" s="115"/>
      <c r="AJ37" s="115"/>
      <c r="AL37" s="115"/>
      <c r="AN37" s="115"/>
      <c r="AP37" s="115"/>
      <c r="AR37" s="115"/>
      <c r="AT37" s="115"/>
      <c r="AV37" s="115"/>
      <c r="AX37" s="115"/>
      <c r="AZ37" s="115"/>
    </row>
    <row r="38" spans="1:57" s="76" customFormat="1" ht="11.25" customHeight="1" x14ac:dyDescent="0.2">
      <c r="A38" s="126"/>
      <c r="B38" s="78"/>
      <c r="C38" s="78"/>
      <c r="D38" s="78"/>
      <c r="E38" s="78"/>
      <c r="F38" s="78"/>
      <c r="G38" s="173"/>
      <c r="H38" s="115"/>
      <c r="J38" s="115"/>
      <c r="L38" s="115"/>
      <c r="N38" s="115"/>
      <c r="P38" s="115"/>
      <c r="R38" s="115"/>
      <c r="T38" s="115"/>
      <c r="V38" s="115"/>
      <c r="X38" s="115"/>
      <c r="Z38" s="115"/>
      <c r="AB38" s="115"/>
      <c r="AD38" s="115"/>
      <c r="AF38" s="115"/>
      <c r="AH38" s="115"/>
      <c r="AJ38" s="115"/>
      <c r="AL38" s="115"/>
      <c r="AN38" s="115"/>
      <c r="AP38" s="115"/>
      <c r="AR38" s="115"/>
      <c r="AT38" s="115"/>
      <c r="AV38" s="115"/>
      <c r="AX38" s="115"/>
      <c r="AZ38" s="115"/>
    </row>
    <row r="39" spans="1:57" s="76" customFormat="1" ht="11.25" customHeight="1" x14ac:dyDescent="0.2">
      <c r="A39" s="126"/>
      <c r="B39" s="78"/>
      <c r="C39" s="78"/>
      <c r="D39" s="78"/>
      <c r="E39" s="78"/>
      <c r="F39" s="78"/>
      <c r="G39" s="173"/>
      <c r="H39" s="115"/>
      <c r="J39" s="115"/>
      <c r="L39" s="115"/>
      <c r="N39" s="115"/>
      <c r="P39" s="115"/>
      <c r="R39" s="115"/>
      <c r="T39" s="115"/>
      <c r="V39" s="115"/>
      <c r="X39" s="115"/>
      <c r="Z39" s="115"/>
      <c r="AB39" s="115"/>
      <c r="AD39" s="115"/>
      <c r="AF39" s="115"/>
      <c r="AH39" s="115"/>
      <c r="AJ39" s="115"/>
      <c r="AL39" s="115"/>
      <c r="AN39" s="115"/>
      <c r="AP39" s="115"/>
      <c r="AR39" s="115"/>
      <c r="AT39" s="115"/>
      <c r="AV39" s="115"/>
      <c r="AX39" s="115"/>
      <c r="AZ39" s="115"/>
    </row>
    <row r="40" spans="1:57" s="88" customFormat="1" x14ac:dyDescent="0.2">
      <c r="A40" s="126"/>
      <c r="B40" s="1"/>
      <c r="C40" s="1"/>
      <c r="D40" s="1"/>
      <c r="E40" s="1"/>
      <c r="F40" s="1"/>
      <c r="G40" s="175"/>
      <c r="H40" s="116"/>
      <c r="J40" s="116"/>
      <c r="L40" s="116"/>
      <c r="N40" s="116"/>
      <c r="P40" s="116"/>
      <c r="R40" s="116"/>
      <c r="T40" s="116"/>
      <c r="V40" s="116"/>
      <c r="X40" s="116"/>
      <c r="Z40" s="116"/>
      <c r="AB40" s="116"/>
      <c r="AD40" s="116"/>
      <c r="AF40" s="116"/>
      <c r="AH40" s="116"/>
      <c r="AJ40" s="116"/>
      <c r="AL40" s="116"/>
      <c r="AN40" s="116"/>
      <c r="AP40" s="116"/>
      <c r="AR40" s="116"/>
      <c r="AT40" s="116"/>
      <c r="AV40" s="116"/>
      <c r="AX40" s="116"/>
      <c r="AZ40" s="116"/>
      <c r="BB40" s="76"/>
      <c r="BC40" s="76"/>
    </row>
    <row r="41" spans="1:57" s="118" customFormat="1" ht="11.25" customHeight="1" x14ac:dyDescent="0.2">
      <c r="A41" s="126"/>
      <c r="B41" s="117"/>
      <c r="C41" s="117"/>
      <c r="D41" s="117"/>
      <c r="E41" s="117"/>
      <c r="F41" s="117"/>
      <c r="G41" s="173"/>
      <c r="H41" s="119"/>
      <c r="J41" s="119"/>
      <c r="L41" s="119"/>
      <c r="N41" s="119"/>
      <c r="P41" s="119"/>
      <c r="R41" s="119"/>
      <c r="T41" s="119"/>
      <c r="V41" s="119"/>
      <c r="X41" s="119"/>
      <c r="Z41" s="119"/>
      <c r="AB41" s="119"/>
      <c r="AD41" s="119"/>
      <c r="AF41" s="119"/>
      <c r="AH41" s="119"/>
      <c r="AJ41" s="119"/>
      <c r="AL41" s="119"/>
      <c r="AN41" s="119"/>
      <c r="AP41" s="119"/>
      <c r="AR41" s="119"/>
      <c r="AT41" s="119"/>
      <c r="AV41" s="119"/>
      <c r="AX41" s="119"/>
      <c r="AZ41" s="119"/>
    </row>
    <row r="42" spans="1:57" s="121" customFormat="1" ht="11.25" customHeight="1" x14ac:dyDescent="0.2">
      <c r="A42" s="127"/>
      <c r="B42" s="120"/>
      <c r="C42" s="120"/>
      <c r="D42" s="120"/>
      <c r="E42" s="120"/>
      <c r="F42" s="120"/>
      <c r="G42" s="2"/>
      <c r="H42" s="122"/>
      <c r="J42" s="122"/>
      <c r="L42" s="122"/>
      <c r="N42" s="122"/>
      <c r="P42" s="122"/>
      <c r="R42" s="122"/>
      <c r="T42" s="122"/>
      <c r="V42" s="122"/>
      <c r="X42" s="122"/>
      <c r="Z42" s="122"/>
      <c r="AB42" s="122"/>
      <c r="AD42" s="122"/>
      <c r="AF42" s="122"/>
      <c r="AH42" s="122"/>
      <c r="AJ42" s="122"/>
      <c r="AL42" s="122"/>
      <c r="AN42" s="122"/>
      <c r="AP42" s="122"/>
      <c r="AR42" s="122"/>
      <c r="AT42" s="122"/>
      <c r="AV42" s="122"/>
      <c r="AX42" s="122"/>
      <c r="AZ42" s="122"/>
      <c r="BB42" s="123"/>
      <c r="BC42" s="123"/>
    </row>
    <row r="43" spans="1:57" ht="11.25" customHeight="1" x14ac:dyDescent="0.2">
      <c r="A43" s="127"/>
    </row>
    <row r="44" spans="1:57" x14ac:dyDescent="0.2">
      <c r="A44" s="127"/>
    </row>
    <row r="45" spans="1:57" x14ac:dyDescent="0.2">
      <c r="A45" s="127"/>
    </row>
    <row r="46" spans="1:57" x14ac:dyDescent="0.2">
      <c r="A46" s="127"/>
    </row>
    <row r="47" spans="1:57" x14ac:dyDescent="0.2">
      <c r="A47" s="127"/>
    </row>
    <row r="48" spans="1:57" x14ac:dyDescent="0.2">
      <c r="A48" s="127"/>
    </row>
    <row r="49" spans="1:1" x14ac:dyDescent="0.2">
      <c r="A49" s="127"/>
    </row>
    <row r="50" spans="1:1" x14ac:dyDescent="0.2">
      <c r="A50" s="127"/>
    </row>
    <row r="51" spans="1:1" x14ac:dyDescent="0.2">
      <c r="A51" s="127"/>
    </row>
    <row r="52" spans="1:1" x14ac:dyDescent="0.2">
      <c r="A52" s="127"/>
    </row>
    <row r="53" spans="1:1" x14ac:dyDescent="0.2">
      <c r="A53" s="127"/>
    </row>
    <row r="54" spans="1:1" x14ac:dyDescent="0.2">
      <c r="A54" s="127"/>
    </row>
    <row r="55" spans="1:1" x14ac:dyDescent="0.2">
      <c r="A55" s="126"/>
    </row>
    <row r="56" spans="1:1" x14ac:dyDescent="0.2">
      <c r="A56" s="126"/>
    </row>
    <row r="57" spans="1:1" x14ac:dyDescent="0.2">
      <c r="A57" s="126"/>
    </row>
    <row r="58" spans="1:1" x14ac:dyDescent="0.2">
      <c r="A58" s="126"/>
    </row>
    <row r="59" spans="1:1" x14ac:dyDescent="0.2">
      <c r="A59" s="126"/>
    </row>
    <row r="60" spans="1:1" x14ac:dyDescent="0.2">
      <c r="A60" s="126"/>
    </row>
  </sheetData>
  <mergeCells count="72">
    <mergeCell ref="BB8:BC8"/>
    <mergeCell ref="BB9:BC9"/>
    <mergeCell ref="AX4:AY4"/>
    <mergeCell ref="AX8:AY8"/>
    <mergeCell ref="AX9:AY9"/>
    <mergeCell ref="AZ4:BA4"/>
    <mergeCell ref="AZ8:BA8"/>
    <mergeCell ref="AZ9:BA9"/>
    <mergeCell ref="AT4:AU4"/>
    <mergeCell ref="AT8:AU8"/>
    <mergeCell ref="AT9:AU9"/>
    <mergeCell ref="AV4:AW4"/>
    <mergeCell ref="AV8:AW8"/>
    <mergeCell ref="AV9:AW9"/>
    <mergeCell ref="AP4:AQ4"/>
    <mergeCell ref="AP8:AQ8"/>
    <mergeCell ref="AP9:AQ9"/>
    <mergeCell ref="AR4:AS4"/>
    <mergeCell ref="AR8:AS8"/>
    <mergeCell ref="AR9:AS9"/>
    <mergeCell ref="AL4:AM4"/>
    <mergeCell ref="AL8:AM8"/>
    <mergeCell ref="AL9:AM9"/>
    <mergeCell ref="AN4:AO4"/>
    <mergeCell ref="AN8:AO8"/>
    <mergeCell ref="AN9:AO9"/>
    <mergeCell ref="AH4:AI4"/>
    <mergeCell ref="AH8:AI8"/>
    <mergeCell ref="AH9:AI9"/>
    <mergeCell ref="AJ4:AK4"/>
    <mergeCell ref="AJ8:AK8"/>
    <mergeCell ref="AJ9:AK9"/>
    <mergeCell ref="AD4:AE4"/>
    <mergeCell ref="AD8:AE8"/>
    <mergeCell ref="AD9:AE9"/>
    <mergeCell ref="AF4:AG4"/>
    <mergeCell ref="AF8:AG8"/>
    <mergeCell ref="AF9:AG9"/>
    <mergeCell ref="Z4:AA4"/>
    <mergeCell ref="Z8:AA8"/>
    <mergeCell ref="Z9:AA9"/>
    <mergeCell ref="AB4:AC4"/>
    <mergeCell ref="AB8:AC8"/>
    <mergeCell ref="AB9:AC9"/>
    <mergeCell ref="V4:W4"/>
    <mergeCell ref="V8:W8"/>
    <mergeCell ref="V9:W9"/>
    <mergeCell ref="X4:Y4"/>
    <mergeCell ref="X8:Y8"/>
    <mergeCell ref="X9:Y9"/>
    <mergeCell ref="P4:Q4"/>
    <mergeCell ref="P8:Q8"/>
    <mergeCell ref="P9:Q9"/>
    <mergeCell ref="G9:G10"/>
    <mergeCell ref="H8:I8"/>
    <mergeCell ref="J8:K8"/>
    <mergeCell ref="L8:M8"/>
    <mergeCell ref="L4:M4"/>
    <mergeCell ref="H7:BE7"/>
    <mergeCell ref="H9:I9"/>
    <mergeCell ref="J9:K9"/>
    <mergeCell ref="L9:M9"/>
    <mergeCell ref="BD9:BE9"/>
    <mergeCell ref="N4:O4"/>
    <mergeCell ref="N8:O8"/>
    <mergeCell ref="N9:O9"/>
    <mergeCell ref="R4:S4"/>
    <mergeCell ref="R8:S8"/>
    <mergeCell ref="R9:S9"/>
    <mergeCell ref="T4:U4"/>
    <mergeCell ref="T8:U8"/>
    <mergeCell ref="T9:U9"/>
  </mergeCells>
  <phoneticPr fontId="0" type="noConversion"/>
  <pageMargins left="0.143700787" right="0" top="0.261811024" bottom="0.261811024" header="0.23622047244094499" footer="0.31496062992126"/>
  <pageSetup scale="54" fitToWidth="4" orientation="landscape" horizontalDpi="1200" verticalDpi="1200" r:id="rId1"/>
  <headerFooter alignWithMargins="0">
    <oddFooter>&amp;R&amp;D</oddFooter>
  </headerFooter>
  <ignoredErrors>
    <ignoredError sqref="BD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BF67"/>
  <sheetViews>
    <sheetView zoomScaleNormal="100" workbookViewId="0">
      <pane xSplit="7" ySplit="10" topLeftCell="AW11" activePane="bottomRight" state="frozen"/>
      <selection pane="topRight" activeCell="H1" sqref="H1"/>
      <selection pane="bottomLeft" activeCell="A11" sqref="A11"/>
      <selection pane="bottomRight" activeCell="G29" sqref="G29"/>
    </sheetView>
  </sheetViews>
  <sheetFormatPr defaultColWidth="9.33203125" defaultRowHeight="10.8" x14ac:dyDescent="0.2"/>
  <cols>
    <col min="1" max="1" width="35.44140625" style="271" customWidth="1"/>
    <col min="2" max="2" width="26.6640625" style="271" bestFit="1" customWidth="1"/>
    <col min="3" max="3" width="17.6640625" style="271" bestFit="1" customWidth="1"/>
    <col min="4" max="4" width="27.44140625" style="271" customWidth="1"/>
    <col min="5" max="5" width="9.44140625" style="271" customWidth="1"/>
    <col min="6" max="6" width="9.44140625" style="272" customWidth="1"/>
    <col min="7" max="7" width="14.6640625" style="311" customWidth="1"/>
    <col min="8" max="8" width="6.33203125" style="312" customWidth="1"/>
    <col min="9" max="9" width="9.6640625" style="311" customWidth="1"/>
    <col min="10" max="10" width="6.33203125" style="311" customWidth="1"/>
    <col min="11" max="11" width="9.6640625" style="311" customWidth="1"/>
    <col min="12" max="12" width="6.33203125" style="311" customWidth="1"/>
    <col min="13" max="13" width="9.6640625" style="311" customWidth="1"/>
    <col min="14" max="14" width="4.6640625" style="311" customWidth="1"/>
    <col min="15" max="15" width="9.6640625" style="311" customWidth="1"/>
    <col min="16" max="16" width="4.6640625" style="311" customWidth="1"/>
    <col min="17" max="17" width="9.6640625" style="311" customWidth="1"/>
    <col min="18" max="18" width="4.6640625" style="311" customWidth="1"/>
    <col min="19" max="19" width="9.44140625" style="311" customWidth="1"/>
    <col min="20" max="20" width="4.6640625" style="311" customWidth="1"/>
    <col min="21" max="21" width="9.6640625" style="311" customWidth="1"/>
    <col min="22" max="22" width="4.6640625" style="311" customWidth="1"/>
    <col min="23" max="23" width="9.6640625" style="311" customWidth="1"/>
    <col min="24" max="24" width="4.6640625" style="311" customWidth="1"/>
    <col min="25" max="25" width="9.6640625" style="311" customWidth="1"/>
    <col min="26" max="26" width="4.6640625" style="311" customWidth="1"/>
    <col min="27" max="27" width="9.6640625" style="311" customWidth="1"/>
    <col min="28" max="28" width="4.6640625" style="311" customWidth="1"/>
    <col min="29" max="29" width="9.6640625" style="311" customWidth="1"/>
    <col min="30" max="30" width="4.6640625" style="311" customWidth="1"/>
    <col min="31" max="31" width="9.6640625" style="311" customWidth="1"/>
    <col min="32" max="32" width="4.6640625" style="311" customWidth="1"/>
    <col min="33" max="33" width="9.6640625" style="311" customWidth="1"/>
    <col min="34" max="34" width="4.6640625" style="311" customWidth="1"/>
    <col min="35" max="35" width="9.6640625" style="311" customWidth="1"/>
    <col min="36" max="36" width="4.6640625" style="311" customWidth="1"/>
    <col min="37" max="37" width="9.6640625" style="311" customWidth="1"/>
    <col min="38" max="38" width="4.6640625" style="311" customWidth="1"/>
    <col min="39" max="39" width="9.6640625" style="311" customWidth="1"/>
    <col min="40" max="40" width="4.6640625" style="311" customWidth="1"/>
    <col min="41" max="41" width="9.6640625" style="311" customWidth="1"/>
    <col min="42" max="42" width="4.6640625" style="311" customWidth="1"/>
    <col min="43" max="43" width="9.6640625" style="311" customWidth="1"/>
    <col min="44" max="44" width="4.6640625" style="311" customWidth="1"/>
    <col min="45" max="45" width="9.6640625" style="311" customWidth="1"/>
    <col min="46" max="46" width="4.6640625" style="311" customWidth="1"/>
    <col min="47" max="47" width="9.6640625" style="311" customWidth="1"/>
    <col min="48" max="48" width="4.6640625" style="311" customWidth="1"/>
    <col min="49" max="49" width="9.6640625" style="311" customWidth="1"/>
    <col min="50" max="50" width="4.6640625" style="311" customWidth="1"/>
    <col min="51" max="51" width="9.6640625" style="311" customWidth="1"/>
    <col min="52" max="52" width="4.6640625" style="311" customWidth="1"/>
    <col min="53" max="53" width="9.6640625" style="311" customWidth="1"/>
    <col min="54" max="54" width="5.33203125" style="311" customWidth="1"/>
    <col min="55" max="55" width="10" style="311" customWidth="1"/>
    <col min="56" max="56" width="4.6640625" style="272" customWidth="1"/>
    <col min="57" max="57" width="10" style="272" customWidth="1"/>
    <col min="58" max="58" width="4.6640625" style="272" customWidth="1"/>
    <col min="59" max="16384" width="9.33203125" style="272"/>
  </cols>
  <sheetData>
    <row r="1" spans="1:58" s="242" customFormat="1" ht="22.8" x14ac:dyDescent="0.4">
      <c r="A1" s="241" t="str">
        <f>+Materials!A1</f>
        <v>SERVICE CENTER NAME?</v>
      </c>
      <c r="E1" s="243"/>
      <c r="F1" s="243"/>
      <c r="G1" s="274"/>
      <c r="H1" s="275"/>
      <c r="I1" s="276"/>
      <c r="J1" s="277"/>
      <c r="K1" s="275"/>
      <c r="L1" s="278"/>
      <c r="M1" s="279"/>
      <c r="N1" s="278"/>
      <c r="O1" s="279"/>
      <c r="P1" s="280"/>
      <c r="Q1" s="281"/>
      <c r="R1" s="280"/>
      <c r="S1" s="281"/>
      <c r="T1" s="280"/>
      <c r="U1" s="281"/>
      <c r="V1" s="280"/>
      <c r="W1" s="281"/>
      <c r="X1" s="280"/>
      <c r="Y1" s="281"/>
      <c r="Z1" s="280"/>
      <c r="AA1" s="281"/>
      <c r="AB1" s="280"/>
      <c r="AC1" s="281"/>
      <c r="AD1" s="280"/>
      <c r="AE1" s="281"/>
      <c r="AF1" s="280"/>
      <c r="AG1" s="281"/>
      <c r="AH1" s="280"/>
      <c r="AI1" s="281"/>
      <c r="AJ1" s="280"/>
      <c r="AK1" s="281"/>
      <c r="AL1" s="280"/>
      <c r="AM1" s="281"/>
      <c r="AN1" s="280"/>
      <c r="AO1" s="281"/>
      <c r="AP1" s="280"/>
      <c r="AQ1" s="281"/>
      <c r="AR1" s="280"/>
      <c r="AS1" s="281"/>
      <c r="AT1" s="280"/>
      <c r="AU1" s="281"/>
      <c r="AV1" s="280"/>
      <c r="AW1" s="281"/>
      <c r="AX1" s="280"/>
      <c r="AY1" s="281"/>
      <c r="AZ1" s="280"/>
      <c r="BA1" s="281"/>
      <c r="BB1" s="281"/>
      <c r="BC1" s="281"/>
      <c r="BD1" s="248"/>
      <c r="BE1" s="249"/>
    </row>
    <row r="2" spans="1:58" s="242" customFormat="1" x14ac:dyDescent="0.2">
      <c r="G2" s="275"/>
      <c r="H2" s="275"/>
      <c r="I2" s="275"/>
      <c r="J2" s="275"/>
      <c r="K2" s="275"/>
      <c r="L2" s="275"/>
      <c r="M2" s="275"/>
      <c r="N2" s="275"/>
      <c r="O2" s="275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49"/>
      <c r="BE2" s="249"/>
    </row>
    <row r="3" spans="1:58" s="242" customFormat="1" ht="10.5" customHeight="1" x14ac:dyDescent="0.2">
      <c r="F3" s="249"/>
      <c r="G3" s="282"/>
      <c r="H3" s="275"/>
      <c r="I3" s="276"/>
      <c r="J3" s="283"/>
      <c r="K3" s="394"/>
      <c r="L3" s="287"/>
      <c r="M3" s="287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49"/>
      <c r="BE3" s="249"/>
      <c r="BF3" s="249"/>
    </row>
    <row r="4" spans="1:58" s="242" customFormat="1" ht="10.5" customHeight="1" x14ac:dyDescent="0.2">
      <c r="F4" s="249"/>
      <c r="G4" s="282"/>
      <c r="H4" s="286"/>
      <c r="I4" s="276"/>
      <c r="J4" s="283"/>
      <c r="K4" s="283" t="s">
        <v>5</v>
      </c>
      <c r="L4" s="287">
        <f>AccountNumber</f>
        <v>0</v>
      </c>
      <c r="M4" s="284"/>
      <c r="N4" s="285"/>
      <c r="O4" s="285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49"/>
      <c r="BE4" s="249"/>
      <c r="BF4" s="249"/>
    </row>
    <row r="5" spans="1:58" s="242" customFormat="1" ht="10.5" customHeight="1" x14ac:dyDescent="0.2">
      <c r="F5" s="249"/>
      <c r="G5" s="282"/>
      <c r="H5" s="286"/>
      <c r="I5" s="275"/>
      <c r="J5" s="283"/>
      <c r="K5" s="283" t="s">
        <v>6</v>
      </c>
      <c r="L5" s="456">
        <f>+SW!J4</f>
        <v>0</v>
      </c>
      <c r="M5" s="456"/>
      <c r="N5" s="460"/>
      <c r="O5" s="460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288"/>
      <c r="BC5" s="288"/>
      <c r="BD5" s="249"/>
      <c r="BE5" s="249"/>
      <c r="BF5" s="249"/>
    </row>
    <row r="6" spans="1:58" s="256" customFormat="1" ht="23.25" customHeight="1" x14ac:dyDescent="0.35">
      <c r="A6" s="255" t="s">
        <v>31</v>
      </c>
      <c r="B6" s="255"/>
      <c r="C6" s="255"/>
      <c r="D6" s="255"/>
      <c r="G6" s="275"/>
      <c r="H6" s="289"/>
      <c r="I6" s="274"/>
      <c r="J6" s="274"/>
      <c r="K6" s="274"/>
      <c r="L6" s="274"/>
      <c r="M6" s="290"/>
      <c r="N6" s="274"/>
      <c r="O6" s="290"/>
      <c r="P6" s="291"/>
      <c r="Q6" s="289"/>
      <c r="R6" s="291"/>
      <c r="S6" s="289"/>
      <c r="T6" s="291"/>
      <c r="U6" s="289"/>
      <c r="V6" s="291"/>
      <c r="W6" s="289"/>
      <c r="X6" s="291"/>
      <c r="Y6" s="289"/>
      <c r="Z6" s="291"/>
      <c r="AA6" s="289"/>
      <c r="AB6" s="291"/>
      <c r="AC6" s="289"/>
      <c r="AD6" s="291"/>
      <c r="AE6" s="289"/>
      <c r="AF6" s="291"/>
      <c r="AG6" s="289"/>
      <c r="AH6" s="291"/>
      <c r="AI6" s="289"/>
      <c r="AJ6" s="291"/>
      <c r="AK6" s="289"/>
      <c r="AL6" s="291"/>
      <c r="AM6" s="289"/>
      <c r="AN6" s="291"/>
      <c r="AO6" s="289"/>
      <c r="AP6" s="291"/>
      <c r="AQ6" s="289"/>
      <c r="AR6" s="291"/>
      <c r="AS6" s="289"/>
      <c r="AT6" s="291"/>
      <c r="AU6" s="289"/>
      <c r="AV6" s="291"/>
      <c r="AW6" s="289"/>
      <c r="AX6" s="291"/>
      <c r="AY6" s="289"/>
      <c r="AZ6" s="291"/>
      <c r="BA6" s="289"/>
      <c r="BB6" s="289"/>
      <c r="BC6" s="289"/>
      <c r="BD6" s="257"/>
      <c r="BE6" s="260"/>
      <c r="BF6" s="261"/>
    </row>
    <row r="7" spans="1:58" s="242" customFormat="1" x14ac:dyDescent="0.2">
      <c r="A7" s="262"/>
      <c r="B7" s="262"/>
      <c r="C7" s="262"/>
      <c r="D7" s="262"/>
      <c r="E7" s="263"/>
      <c r="G7" s="275"/>
      <c r="H7" s="457" t="s">
        <v>33</v>
      </c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  <c r="AK7" s="458"/>
      <c r="AL7" s="458"/>
      <c r="AM7" s="458"/>
      <c r="AN7" s="458"/>
      <c r="AO7" s="458"/>
      <c r="AP7" s="458"/>
      <c r="AQ7" s="458"/>
      <c r="AR7" s="458"/>
      <c r="AS7" s="458"/>
      <c r="AT7" s="458"/>
      <c r="AU7" s="458"/>
      <c r="AV7" s="458"/>
      <c r="AW7" s="458"/>
      <c r="AX7" s="458"/>
      <c r="AY7" s="458"/>
      <c r="AZ7" s="458"/>
      <c r="BA7" s="458"/>
      <c r="BB7" s="458"/>
      <c r="BC7" s="458"/>
      <c r="BD7" s="458"/>
      <c r="BE7" s="458"/>
    </row>
    <row r="8" spans="1:58" s="242" customFormat="1" x14ac:dyDescent="0.2">
      <c r="A8" s="263"/>
      <c r="B8" s="263"/>
      <c r="C8" s="263"/>
      <c r="D8" s="263"/>
      <c r="E8" s="263"/>
      <c r="F8" s="461" t="s">
        <v>70</v>
      </c>
      <c r="G8" s="455" t="s">
        <v>82</v>
      </c>
      <c r="H8" s="459" t="s">
        <v>1</v>
      </c>
      <c r="I8" s="449"/>
      <c r="J8" s="448" t="s">
        <v>2</v>
      </c>
      <c r="K8" s="449"/>
      <c r="L8" s="448" t="s">
        <v>3</v>
      </c>
      <c r="M8" s="449"/>
      <c r="N8" s="448" t="s">
        <v>48</v>
      </c>
      <c r="O8" s="449"/>
      <c r="P8" s="448" t="s">
        <v>49</v>
      </c>
      <c r="Q8" s="449"/>
      <c r="R8" s="448" t="s">
        <v>50</v>
      </c>
      <c r="S8" s="449"/>
      <c r="T8" s="448" t="s">
        <v>51</v>
      </c>
      <c r="U8" s="449"/>
      <c r="V8" s="448" t="s">
        <v>53</v>
      </c>
      <c r="W8" s="449"/>
      <c r="X8" s="448" t="s">
        <v>54</v>
      </c>
      <c r="Y8" s="449"/>
      <c r="Z8" s="448" t="s">
        <v>55</v>
      </c>
      <c r="AA8" s="449"/>
      <c r="AB8" s="448" t="s">
        <v>56</v>
      </c>
      <c r="AC8" s="449"/>
      <c r="AD8" s="448" t="s">
        <v>57</v>
      </c>
      <c r="AE8" s="449"/>
      <c r="AF8" s="448" t="s">
        <v>58</v>
      </c>
      <c r="AG8" s="449"/>
      <c r="AH8" s="448" t="s">
        <v>59</v>
      </c>
      <c r="AI8" s="449"/>
      <c r="AJ8" s="448" t="s">
        <v>60</v>
      </c>
      <c r="AK8" s="449"/>
      <c r="AL8" s="448" t="s">
        <v>61</v>
      </c>
      <c r="AM8" s="449"/>
      <c r="AN8" s="448" t="s">
        <v>62</v>
      </c>
      <c r="AO8" s="449"/>
      <c r="AP8" s="448" t="s">
        <v>63</v>
      </c>
      <c r="AQ8" s="449"/>
      <c r="AR8" s="448" t="s">
        <v>64</v>
      </c>
      <c r="AS8" s="449"/>
      <c r="AT8" s="448" t="s">
        <v>65</v>
      </c>
      <c r="AU8" s="449"/>
      <c r="AV8" s="448" t="s">
        <v>66</v>
      </c>
      <c r="AW8" s="449"/>
      <c r="AX8" s="448" t="s">
        <v>67</v>
      </c>
      <c r="AY8" s="449"/>
      <c r="AZ8" s="448" t="s">
        <v>68</v>
      </c>
      <c r="BA8" s="449"/>
      <c r="BB8" s="448" t="s">
        <v>68</v>
      </c>
      <c r="BC8" s="449"/>
      <c r="BD8" s="292" t="s">
        <v>24</v>
      </c>
      <c r="BE8" s="293"/>
    </row>
    <row r="9" spans="1:58" s="242" customFormat="1" ht="86.25" customHeight="1" x14ac:dyDescent="0.2">
      <c r="A9" s="263"/>
      <c r="B9" s="263"/>
      <c r="C9" s="263"/>
      <c r="D9" s="263"/>
      <c r="E9" s="263"/>
      <c r="F9" s="461"/>
      <c r="G9" s="455"/>
      <c r="H9" s="450" t="str">
        <f>(Rate!I14)</f>
        <v>Title</v>
      </c>
      <c r="I9" s="451"/>
      <c r="J9" s="450" t="str">
        <f>(Rate!K14)</f>
        <v>Title</v>
      </c>
      <c r="K9" s="451"/>
      <c r="L9" s="450" t="str">
        <f>(Rate!M14)</f>
        <v>Title</v>
      </c>
      <c r="M9" s="451"/>
      <c r="N9" s="450" t="str">
        <f>(Rate!O14)</f>
        <v>Title</v>
      </c>
      <c r="O9" s="451"/>
      <c r="P9" s="450" t="str">
        <f>(Rate!Q14)</f>
        <v>Title</v>
      </c>
      <c r="Q9" s="451"/>
      <c r="R9" s="450" t="str">
        <f>(Rate!S14)</f>
        <v>Title</v>
      </c>
      <c r="S9" s="451"/>
      <c r="T9" s="450" t="str">
        <f>(Rate!U14)</f>
        <v>Title</v>
      </c>
      <c r="U9" s="452"/>
      <c r="V9" s="450" t="str">
        <f>(Rate!W14)</f>
        <v>Title</v>
      </c>
      <c r="W9" s="452"/>
      <c r="X9" s="450" t="str">
        <f>(Rate!Y14)</f>
        <v>Title</v>
      </c>
      <c r="Y9" s="452"/>
      <c r="Z9" s="450" t="str">
        <f>(Rate!AA14)</f>
        <v>Title</v>
      </c>
      <c r="AA9" s="452"/>
      <c r="AB9" s="450" t="str">
        <f>(Rate!AC14)</f>
        <v>Title</v>
      </c>
      <c r="AC9" s="452"/>
      <c r="AD9" s="450" t="str">
        <f>(Rate!AE14)</f>
        <v>Title</v>
      </c>
      <c r="AE9" s="452"/>
      <c r="AF9" s="450" t="str">
        <f>(Rate!AG14)</f>
        <v>Title</v>
      </c>
      <c r="AG9" s="452"/>
      <c r="AH9" s="450" t="str">
        <f>(Rate!AI14)</f>
        <v>Title</v>
      </c>
      <c r="AI9" s="452"/>
      <c r="AJ9" s="450" t="str">
        <f>(Rate!AK14)</f>
        <v>Title</v>
      </c>
      <c r="AK9" s="452"/>
      <c r="AL9" s="450" t="str">
        <f>(Rate!AM14)</f>
        <v>Title</v>
      </c>
      <c r="AM9" s="452"/>
      <c r="AN9" s="450" t="str">
        <f>(Rate!AO14)</f>
        <v>Title</v>
      </c>
      <c r="AO9" s="452"/>
      <c r="AP9" s="450" t="str">
        <f>(Rate!AQ14)</f>
        <v>Title</v>
      </c>
      <c r="AQ9" s="452"/>
      <c r="AR9" s="450" t="str">
        <f>(Rate!AS14)</f>
        <v>Title</v>
      </c>
      <c r="AS9" s="452"/>
      <c r="AT9" s="450" t="str">
        <f>(Rate!AU14)</f>
        <v>Title</v>
      </c>
      <c r="AU9" s="452"/>
      <c r="AV9" s="450" t="str">
        <f>(Rate!AW14)</f>
        <v>Title</v>
      </c>
      <c r="AW9" s="452"/>
      <c r="AX9" s="450" t="str">
        <f>(Rate!AY14)</f>
        <v>Title</v>
      </c>
      <c r="AY9" s="452"/>
      <c r="AZ9" s="450" t="str">
        <f>(Rate!BA14)</f>
        <v>Title</v>
      </c>
      <c r="BA9" s="452"/>
      <c r="BB9" s="450" t="str">
        <f>(Rate!BC14)</f>
        <v>Title</v>
      </c>
      <c r="BC9" s="452"/>
      <c r="BD9" s="453"/>
      <c r="BE9" s="454"/>
    </row>
    <row r="10" spans="1:58" s="242" customFormat="1" ht="38.25" customHeight="1" x14ac:dyDescent="0.2">
      <c r="A10" s="264" t="s">
        <v>16</v>
      </c>
      <c r="B10" s="80" t="s">
        <v>69</v>
      </c>
      <c r="C10" s="80"/>
      <c r="D10" s="80"/>
      <c r="E10" s="265" t="s">
        <v>8</v>
      </c>
      <c r="F10" s="462"/>
      <c r="G10" s="455"/>
      <c r="H10" s="294" t="s">
        <v>9</v>
      </c>
      <c r="I10" s="295" t="s">
        <v>10</v>
      </c>
      <c r="J10" s="294" t="s">
        <v>9</v>
      </c>
      <c r="K10" s="295" t="s">
        <v>10</v>
      </c>
      <c r="L10" s="294" t="s">
        <v>9</v>
      </c>
      <c r="M10" s="295" t="s">
        <v>10</v>
      </c>
      <c r="N10" s="294" t="s">
        <v>9</v>
      </c>
      <c r="O10" s="295" t="s">
        <v>10</v>
      </c>
      <c r="P10" s="294" t="s">
        <v>9</v>
      </c>
      <c r="Q10" s="295" t="s">
        <v>10</v>
      </c>
      <c r="R10" s="294" t="s">
        <v>9</v>
      </c>
      <c r="S10" s="295" t="s">
        <v>10</v>
      </c>
      <c r="T10" s="294" t="s">
        <v>9</v>
      </c>
      <c r="U10" s="295" t="s">
        <v>10</v>
      </c>
      <c r="V10" s="294" t="s">
        <v>9</v>
      </c>
      <c r="W10" s="295" t="s">
        <v>10</v>
      </c>
      <c r="X10" s="294" t="s">
        <v>9</v>
      </c>
      <c r="Y10" s="295" t="s">
        <v>10</v>
      </c>
      <c r="Z10" s="294" t="s">
        <v>9</v>
      </c>
      <c r="AA10" s="295" t="s">
        <v>10</v>
      </c>
      <c r="AB10" s="294" t="s">
        <v>9</v>
      </c>
      <c r="AC10" s="295" t="s">
        <v>10</v>
      </c>
      <c r="AD10" s="294" t="s">
        <v>9</v>
      </c>
      <c r="AE10" s="295" t="s">
        <v>10</v>
      </c>
      <c r="AF10" s="294" t="s">
        <v>9</v>
      </c>
      <c r="AG10" s="295" t="s">
        <v>10</v>
      </c>
      <c r="AH10" s="294" t="s">
        <v>9</v>
      </c>
      <c r="AI10" s="295" t="s">
        <v>10</v>
      </c>
      <c r="AJ10" s="294" t="s">
        <v>9</v>
      </c>
      <c r="AK10" s="295" t="s">
        <v>10</v>
      </c>
      <c r="AL10" s="294" t="s">
        <v>9</v>
      </c>
      <c r="AM10" s="295" t="s">
        <v>10</v>
      </c>
      <c r="AN10" s="294" t="s">
        <v>9</v>
      </c>
      <c r="AO10" s="295" t="s">
        <v>10</v>
      </c>
      <c r="AP10" s="294" t="s">
        <v>9</v>
      </c>
      <c r="AQ10" s="295" t="s">
        <v>10</v>
      </c>
      <c r="AR10" s="294" t="s">
        <v>9</v>
      </c>
      <c r="AS10" s="295" t="s">
        <v>10</v>
      </c>
      <c r="AT10" s="294" t="s">
        <v>9</v>
      </c>
      <c r="AU10" s="295" t="s">
        <v>10</v>
      </c>
      <c r="AV10" s="294" t="s">
        <v>9</v>
      </c>
      <c r="AW10" s="295" t="s">
        <v>10</v>
      </c>
      <c r="AX10" s="294" t="s">
        <v>9</v>
      </c>
      <c r="AY10" s="295" t="s">
        <v>10</v>
      </c>
      <c r="AZ10" s="294" t="s">
        <v>9</v>
      </c>
      <c r="BA10" s="295" t="s">
        <v>10</v>
      </c>
      <c r="BB10" s="294" t="s">
        <v>9</v>
      </c>
      <c r="BC10" s="295" t="s">
        <v>10</v>
      </c>
      <c r="BD10" s="294" t="s">
        <v>9</v>
      </c>
      <c r="BE10" s="295" t="s">
        <v>10</v>
      </c>
    </row>
    <row r="11" spans="1:58" s="266" customFormat="1" x14ac:dyDescent="0.2">
      <c r="A11" s="171"/>
      <c r="B11" s="180"/>
      <c r="C11" s="180"/>
      <c r="D11" s="180"/>
      <c r="E11" s="180"/>
      <c r="F11" s="181"/>
      <c r="G11" s="296">
        <f t="shared" ref="G11:G18" si="0">F11</f>
        <v>0</v>
      </c>
      <c r="H11" s="297"/>
      <c r="I11" s="298">
        <f>H11*$G11</f>
        <v>0</v>
      </c>
      <c r="J11" s="297"/>
      <c r="K11" s="298">
        <f>J11*$G11</f>
        <v>0</v>
      </c>
      <c r="L11" s="297"/>
      <c r="M11" s="298">
        <f>L11*$G11</f>
        <v>0</v>
      </c>
      <c r="N11" s="297"/>
      <c r="O11" s="298">
        <f>N11*$G11</f>
        <v>0</v>
      </c>
      <c r="P11" s="297"/>
      <c r="Q11" s="298">
        <f>P11*$G11</f>
        <v>0</v>
      </c>
      <c r="R11" s="297"/>
      <c r="S11" s="298">
        <f>R11*$G11</f>
        <v>0</v>
      </c>
      <c r="T11" s="297"/>
      <c r="U11" s="298">
        <f>T11*$G11</f>
        <v>0</v>
      </c>
      <c r="V11" s="297"/>
      <c r="W11" s="298">
        <f>V11*$G11</f>
        <v>0</v>
      </c>
      <c r="X11" s="297"/>
      <c r="Y11" s="298">
        <f>X11*$G11</f>
        <v>0</v>
      </c>
      <c r="Z11" s="297"/>
      <c r="AA11" s="298">
        <f>Z11*$G11</f>
        <v>0</v>
      </c>
      <c r="AB11" s="297"/>
      <c r="AC11" s="298">
        <f>AB11*$G11</f>
        <v>0</v>
      </c>
      <c r="AD11" s="297"/>
      <c r="AE11" s="298">
        <f>AD11*$G11</f>
        <v>0</v>
      </c>
      <c r="AF11" s="297"/>
      <c r="AG11" s="298">
        <f>AF11*$G11</f>
        <v>0</v>
      </c>
      <c r="AH11" s="297"/>
      <c r="AI11" s="298">
        <f>AH11*$G11</f>
        <v>0</v>
      </c>
      <c r="AJ11" s="297"/>
      <c r="AK11" s="298">
        <f>AJ11*$G11</f>
        <v>0</v>
      </c>
      <c r="AL11" s="297"/>
      <c r="AM11" s="298">
        <f>AL11*$G11</f>
        <v>0</v>
      </c>
      <c r="AN11" s="297"/>
      <c r="AO11" s="298">
        <f>AN11*$G11</f>
        <v>0</v>
      </c>
      <c r="AP11" s="297"/>
      <c r="AQ11" s="298">
        <f>AP11*$G11</f>
        <v>0</v>
      </c>
      <c r="AR11" s="297"/>
      <c r="AS11" s="298">
        <f>AR11*$G11</f>
        <v>0</v>
      </c>
      <c r="AT11" s="297"/>
      <c r="AU11" s="298">
        <f>AT11*$G11</f>
        <v>0</v>
      </c>
      <c r="AV11" s="297"/>
      <c r="AW11" s="298">
        <f>AV11*$G11</f>
        <v>0</v>
      </c>
      <c r="AX11" s="297"/>
      <c r="AY11" s="298">
        <f>AX11*$G11</f>
        <v>0</v>
      </c>
      <c r="AZ11" s="297"/>
      <c r="BA11" s="298">
        <f>AZ11*$G11</f>
        <v>0</v>
      </c>
      <c r="BB11" s="297"/>
      <c r="BC11" s="298">
        <f>BB11*$G11</f>
        <v>0</v>
      </c>
      <c r="BD11" s="299">
        <f>SUM(AZ11,AX11,AV11,AT11,AR11,AP11,AN11,AL11,AJ11,AH11,AF11,AD11,AB11,Z11,X11,V11,T11,R11,P11,N11,L11,J11,H11,BB11)</f>
        <v>0</v>
      </c>
      <c r="BE11" s="298">
        <f t="shared" ref="BE11:BE22" si="1">SUM(BA11,AY11,AW11,AU11,AS11,AQ11,AO11,AM11,AK11,AI11,AG11,AE11,AC11,AA11,Y11,W11,U11,S11,Q11,O11,M11,K11,I11)</f>
        <v>0</v>
      </c>
    </row>
    <row r="12" spans="1:58" s="266" customFormat="1" x14ac:dyDescent="0.2">
      <c r="A12" s="182"/>
      <c r="B12" s="176"/>
      <c r="C12" s="176"/>
      <c r="D12" s="176"/>
      <c r="E12" s="176"/>
      <c r="F12" s="177"/>
      <c r="G12" s="300">
        <f t="shared" si="0"/>
        <v>0</v>
      </c>
      <c r="H12" s="301"/>
      <c r="I12" s="302">
        <f t="shared" ref="I12:I15" si="2">H12*$G12</f>
        <v>0</v>
      </c>
      <c r="J12" s="301"/>
      <c r="K12" s="302">
        <f t="shared" ref="K12:K15" si="3">J12*$G12</f>
        <v>0</v>
      </c>
      <c r="L12" s="301"/>
      <c r="M12" s="302">
        <f t="shared" ref="M12:M15" si="4">L12*$G12</f>
        <v>0</v>
      </c>
      <c r="N12" s="301"/>
      <c r="O12" s="302">
        <f t="shared" ref="O12:U15" si="5">N12*$G12</f>
        <v>0</v>
      </c>
      <c r="P12" s="301"/>
      <c r="Q12" s="302">
        <f t="shared" ref="Q12:Q15" si="6">P12*$G12</f>
        <v>0</v>
      </c>
      <c r="R12" s="301"/>
      <c r="S12" s="302">
        <f t="shared" ref="S12:S15" si="7">R12*$G12</f>
        <v>0</v>
      </c>
      <c r="T12" s="301"/>
      <c r="U12" s="302">
        <f t="shared" ref="U12:U15" si="8">T12*$G12</f>
        <v>0</v>
      </c>
      <c r="V12" s="301"/>
      <c r="W12" s="302">
        <f t="shared" ref="W12:W15" si="9">V12*$G12</f>
        <v>0</v>
      </c>
      <c r="X12" s="301"/>
      <c r="Y12" s="302">
        <f t="shared" ref="Y12:Y15" si="10">X12*$G12</f>
        <v>0</v>
      </c>
      <c r="Z12" s="301"/>
      <c r="AA12" s="302">
        <f t="shared" ref="AA12:AA15" si="11">Z12*$G12</f>
        <v>0</v>
      </c>
      <c r="AB12" s="301"/>
      <c r="AC12" s="302">
        <f t="shared" ref="AC12:AC15" si="12">AB12*$G12</f>
        <v>0</v>
      </c>
      <c r="AD12" s="301"/>
      <c r="AE12" s="302"/>
      <c r="AF12" s="301"/>
      <c r="AG12" s="302">
        <f t="shared" ref="AG12:AG15" si="13">AF12*$G12</f>
        <v>0</v>
      </c>
      <c r="AH12" s="301"/>
      <c r="AI12" s="302">
        <f t="shared" ref="AI12:AI15" si="14">AH12*$G12</f>
        <v>0</v>
      </c>
      <c r="AJ12" s="301"/>
      <c r="AK12" s="302">
        <f t="shared" ref="AK12:AK15" si="15">AJ12*$G12</f>
        <v>0</v>
      </c>
      <c r="AL12" s="301"/>
      <c r="AM12" s="302">
        <f t="shared" ref="AM12:AM13" si="16">AL12*$G12</f>
        <v>0</v>
      </c>
      <c r="AN12" s="301"/>
      <c r="AO12" s="302">
        <f t="shared" ref="AO12:AO13" si="17">AN12*$G12</f>
        <v>0</v>
      </c>
      <c r="AP12" s="301"/>
      <c r="AQ12" s="302">
        <f t="shared" ref="AQ12:AQ13" si="18">AP12*$G12</f>
        <v>0</v>
      </c>
      <c r="AR12" s="301"/>
      <c r="AS12" s="302">
        <f t="shared" ref="AS12:AS13" si="19">AR12*$G12</f>
        <v>0</v>
      </c>
      <c r="AT12" s="301"/>
      <c r="AU12" s="302">
        <f t="shared" ref="AU12:AU13" si="20">AT12*$G12</f>
        <v>0</v>
      </c>
      <c r="AV12" s="301"/>
      <c r="AW12" s="302"/>
      <c r="AX12" s="301"/>
      <c r="AY12" s="302">
        <f t="shared" ref="AY12:AY13" si="21">AX12*$G12</f>
        <v>0</v>
      </c>
      <c r="AZ12" s="301"/>
      <c r="BA12" s="302">
        <f t="shared" ref="BA12:BA13" si="22">AZ12*$G12</f>
        <v>0</v>
      </c>
      <c r="BB12" s="301"/>
      <c r="BC12" s="302">
        <f t="shared" ref="BC12:BC13" si="23">BB12*$G12</f>
        <v>0</v>
      </c>
      <c r="BD12" s="303">
        <f t="shared" ref="BD12:BD22" si="24">SUM(AZ12,AX12,AV12,AT12,AR12,AP12,AN12,AL12,AJ12,AH12,AF12,AD12,AB12,Z12,X12,V12,T12,R12,P12,N12,L12,J12,H12,BB12)</f>
        <v>0</v>
      </c>
      <c r="BE12" s="302">
        <f t="shared" si="1"/>
        <v>0</v>
      </c>
    </row>
    <row r="13" spans="1:58" s="266" customFormat="1" x14ac:dyDescent="0.2">
      <c r="A13" s="171"/>
      <c r="B13" s="180"/>
      <c r="C13" s="180"/>
      <c r="D13" s="180"/>
      <c r="E13" s="180"/>
      <c r="F13" s="181"/>
      <c r="G13" s="296">
        <f t="shared" si="0"/>
        <v>0</v>
      </c>
      <c r="H13" s="297"/>
      <c r="I13" s="298">
        <f>H13*$G13</f>
        <v>0</v>
      </c>
      <c r="J13" s="297"/>
      <c r="K13" s="298">
        <f t="shared" si="3"/>
        <v>0</v>
      </c>
      <c r="L13" s="297"/>
      <c r="M13" s="298">
        <f t="shared" si="4"/>
        <v>0</v>
      </c>
      <c r="N13" s="297"/>
      <c r="O13" s="298">
        <f t="shared" si="5"/>
        <v>0</v>
      </c>
      <c r="P13" s="297"/>
      <c r="Q13" s="298">
        <f t="shared" si="5"/>
        <v>0</v>
      </c>
      <c r="R13" s="297"/>
      <c r="S13" s="298">
        <f t="shared" si="5"/>
        <v>0</v>
      </c>
      <c r="T13" s="297"/>
      <c r="U13" s="298">
        <f t="shared" si="5"/>
        <v>0</v>
      </c>
      <c r="V13" s="297"/>
      <c r="W13" s="298">
        <f t="shared" si="9"/>
        <v>0</v>
      </c>
      <c r="X13" s="297"/>
      <c r="Y13" s="298">
        <f t="shared" si="10"/>
        <v>0</v>
      </c>
      <c r="Z13" s="297"/>
      <c r="AA13" s="298">
        <f t="shared" si="11"/>
        <v>0</v>
      </c>
      <c r="AB13" s="297"/>
      <c r="AC13" s="298">
        <f t="shared" si="12"/>
        <v>0</v>
      </c>
      <c r="AD13" s="297"/>
      <c r="AE13" s="298">
        <f t="shared" ref="AE13:AE15" si="25">AD13*$G13</f>
        <v>0</v>
      </c>
      <c r="AF13" s="297"/>
      <c r="AG13" s="298">
        <f t="shared" si="13"/>
        <v>0</v>
      </c>
      <c r="AH13" s="297"/>
      <c r="AI13" s="298">
        <f t="shared" si="14"/>
        <v>0</v>
      </c>
      <c r="AJ13" s="297"/>
      <c r="AK13" s="298">
        <f t="shared" si="15"/>
        <v>0</v>
      </c>
      <c r="AL13" s="297"/>
      <c r="AM13" s="298">
        <f t="shared" si="16"/>
        <v>0</v>
      </c>
      <c r="AN13" s="297"/>
      <c r="AO13" s="298">
        <f t="shared" si="17"/>
        <v>0</v>
      </c>
      <c r="AP13" s="297"/>
      <c r="AQ13" s="298">
        <f t="shared" si="18"/>
        <v>0</v>
      </c>
      <c r="AR13" s="297"/>
      <c r="AS13" s="298">
        <f t="shared" si="19"/>
        <v>0</v>
      </c>
      <c r="AT13" s="297"/>
      <c r="AU13" s="298">
        <f t="shared" si="20"/>
        <v>0</v>
      </c>
      <c r="AV13" s="297"/>
      <c r="AW13" s="298">
        <f t="shared" ref="AW13" si="26">AV13*$G13</f>
        <v>0</v>
      </c>
      <c r="AX13" s="297"/>
      <c r="AY13" s="298">
        <f t="shared" si="21"/>
        <v>0</v>
      </c>
      <c r="AZ13" s="297"/>
      <c r="BA13" s="298">
        <f t="shared" si="22"/>
        <v>0</v>
      </c>
      <c r="BB13" s="297"/>
      <c r="BC13" s="298">
        <f t="shared" si="23"/>
        <v>0</v>
      </c>
      <c r="BD13" s="299">
        <f t="shared" si="24"/>
        <v>0</v>
      </c>
      <c r="BE13" s="298">
        <f t="shared" si="1"/>
        <v>0</v>
      </c>
    </row>
    <row r="14" spans="1:58" s="266" customFormat="1" x14ac:dyDescent="0.2">
      <c r="A14" s="182"/>
      <c r="B14" s="176"/>
      <c r="C14" s="176"/>
      <c r="D14" s="176"/>
      <c r="E14" s="176"/>
      <c r="F14" s="177"/>
      <c r="G14" s="300">
        <f t="shared" si="0"/>
        <v>0</v>
      </c>
      <c r="H14" s="301"/>
      <c r="I14" s="302">
        <f t="shared" si="2"/>
        <v>0</v>
      </c>
      <c r="J14" s="301"/>
      <c r="K14" s="302">
        <f t="shared" si="3"/>
        <v>0</v>
      </c>
      <c r="L14" s="301"/>
      <c r="M14" s="302">
        <f t="shared" si="4"/>
        <v>0</v>
      </c>
      <c r="N14" s="301"/>
      <c r="O14" s="302">
        <f t="shared" si="5"/>
        <v>0</v>
      </c>
      <c r="P14" s="301"/>
      <c r="Q14" s="302">
        <f t="shared" si="6"/>
        <v>0</v>
      </c>
      <c r="R14" s="301"/>
      <c r="S14" s="302">
        <f t="shared" si="7"/>
        <v>0</v>
      </c>
      <c r="T14" s="301"/>
      <c r="U14" s="302">
        <f t="shared" si="8"/>
        <v>0</v>
      </c>
      <c r="V14" s="301"/>
      <c r="W14" s="302">
        <f t="shared" si="9"/>
        <v>0</v>
      </c>
      <c r="X14" s="301"/>
      <c r="Y14" s="302">
        <f t="shared" si="10"/>
        <v>0</v>
      </c>
      <c r="Z14" s="301"/>
      <c r="AA14" s="302">
        <f t="shared" si="11"/>
        <v>0</v>
      </c>
      <c r="AB14" s="301"/>
      <c r="AC14" s="302">
        <f t="shared" si="12"/>
        <v>0</v>
      </c>
      <c r="AD14" s="301"/>
      <c r="AE14" s="302">
        <f t="shared" si="25"/>
        <v>0</v>
      </c>
      <c r="AF14" s="301"/>
      <c r="AG14" s="302">
        <f t="shared" si="13"/>
        <v>0</v>
      </c>
      <c r="AH14" s="301"/>
      <c r="AI14" s="302">
        <f t="shared" si="14"/>
        <v>0</v>
      </c>
      <c r="AJ14" s="301"/>
      <c r="AK14" s="302">
        <f t="shared" si="15"/>
        <v>0</v>
      </c>
      <c r="AL14" s="301"/>
      <c r="AM14" s="302"/>
      <c r="AN14" s="301"/>
      <c r="AO14" s="302"/>
      <c r="AP14" s="301"/>
      <c r="AQ14" s="302"/>
      <c r="AR14" s="301"/>
      <c r="AS14" s="302"/>
      <c r="AT14" s="301"/>
      <c r="AU14" s="302"/>
      <c r="AV14" s="301"/>
      <c r="AW14" s="302"/>
      <c r="AX14" s="301"/>
      <c r="AY14" s="302"/>
      <c r="AZ14" s="301"/>
      <c r="BA14" s="302"/>
      <c r="BB14" s="301"/>
      <c r="BC14" s="302"/>
      <c r="BD14" s="303">
        <f t="shared" si="24"/>
        <v>0</v>
      </c>
      <c r="BE14" s="302">
        <f t="shared" si="1"/>
        <v>0</v>
      </c>
    </row>
    <row r="15" spans="1:58" s="266" customFormat="1" x14ac:dyDescent="0.2">
      <c r="A15" s="171"/>
      <c r="B15" s="180"/>
      <c r="C15" s="180"/>
      <c r="D15" s="180"/>
      <c r="E15" s="180"/>
      <c r="F15" s="181"/>
      <c r="G15" s="296">
        <f t="shared" si="0"/>
        <v>0</v>
      </c>
      <c r="H15" s="297"/>
      <c r="I15" s="298">
        <f t="shared" si="2"/>
        <v>0</v>
      </c>
      <c r="J15" s="297"/>
      <c r="K15" s="298">
        <f t="shared" si="3"/>
        <v>0</v>
      </c>
      <c r="L15" s="297"/>
      <c r="M15" s="298">
        <f t="shared" si="4"/>
        <v>0</v>
      </c>
      <c r="N15" s="297"/>
      <c r="O15" s="298">
        <f t="shared" si="5"/>
        <v>0</v>
      </c>
      <c r="P15" s="297"/>
      <c r="Q15" s="298">
        <f t="shared" si="6"/>
        <v>0</v>
      </c>
      <c r="R15" s="297"/>
      <c r="S15" s="298">
        <f t="shared" si="7"/>
        <v>0</v>
      </c>
      <c r="T15" s="297"/>
      <c r="U15" s="298">
        <f t="shared" si="8"/>
        <v>0</v>
      </c>
      <c r="V15" s="297"/>
      <c r="W15" s="298">
        <f t="shared" si="9"/>
        <v>0</v>
      </c>
      <c r="X15" s="297"/>
      <c r="Y15" s="298">
        <f t="shared" si="10"/>
        <v>0</v>
      </c>
      <c r="Z15" s="297"/>
      <c r="AA15" s="298">
        <f t="shared" si="11"/>
        <v>0</v>
      </c>
      <c r="AB15" s="297"/>
      <c r="AC15" s="298">
        <f t="shared" si="12"/>
        <v>0</v>
      </c>
      <c r="AD15" s="297"/>
      <c r="AE15" s="298">
        <f t="shared" si="25"/>
        <v>0</v>
      </c>
      <c r="AF15" s="297"/>
      <c r="AG15" s="298">
        <f t="shared" si="13"/>
        <v>0</v>
      </c>
      <c r="AH15" s="297"/>
      <c r="AI15" s="298">
        <f t="shared" si="14"/>
        <v>0</v>
      </c>
      <c r="AJ15" s="297"/>
      <c r="AK15" s="298">
        <f t="shared" si="15"/>
        <v>0</v>
      </c>
      <c r="AL15" s="297"/>
      <c r="AM15" s="298"/>
      <c r="AN15" s="297"/>
      <c r="AO15" s="298"/>
      <c r="AP15" s="297"/>
      <c r="AQ15" s="298"/>
      <c r="AR15" s="297"/>
      <c r="AS15" s="298"/>
      <c r="AT15" s="297"/>
      <c r="AU15" s="298"/>
      <c r="AV15" s="297"/>
      <c r="AW15" s="298"/>
      <c r="AX15" s="297"/>
      <c r="AY15" s="298"/>
      <c r="AZ15" s="297"/>
      <c r="BA15" s="298"/>
      <c r="BB15" s="297"/>
      <c r="BC15" s="298"/>
      <c r="BD15" s="299">
        <f t="shared" si="24"/>
        <v>0</v>
      </c>
      <c r="BE15" s="298">
        <f t="shared" si="1"/>
        <v>0</v>
      </c>
    </row>
    <row r="16" spans="1:58" s="266" customFormat="1" x14ac:dyDescent="0.2">
      <c r="A16" s="182"/>
      <c r="B16" s="176"/>
      <c r="C16" s="176"/>
      <c r="D16" s="176"/>
      <c r="E16" s="176"/>
      <c r="F16" s="177"/>
      <c r="G16" s="300">
        <f t="shared" si="0"/>
        <v>0</v>
      </c>
      <c r="H16" s="301"/>
      <c r="I16" s="302">
        <f t="shared" ref="I16:I17" si="27">H16*$G16</f>
        <v>0</v>
      </c>
      <c r="J16" s="301"/>
      <c r="K16" s="302">
        <f t="shared" ref="K16:K17" si="28">J16*$G16</f>
        <v>0</v>
      </c>
      <c r="L16" s="301"/>
      <c r="M16" s="302">
        <f t="shared" ref="M16:M17" si="29">L16*$G16</f>
        <v>0</v>
      </c>
      <c r="N16" s="301"/>
      <c r="O16" s="302">
        <f t="shared" ref="O16:O17" si="30">N16*$G16</f>
        <v>0</v>
      </c>
      <c r="P16" s="301"/>
      <c r="Q16" s="302">
        <f t="shared" ref="Q16:Q17" si="31">P16*$G16</f>
        <v>0</v>
      </c>
      <c r="R16" s="301"/>
      <c r="S16" s="302">
        <f t="shared" ref="S16:S17" si="32">R16*$G16</f>
        <v>0</v>
      </c>
      <c r="T16" s="301"/>
      <c r="U16" s="302">
        <f t="shared" ref="U16:U17" si="33">T16*$G16</f>
        <v>0</v>
      </c>
      <c r="V16" s="301"/>
      <c r="W16" s="302">
        <f t="shared" ref="W16:W17" si="34">V16*$G16</f>
        <v>0</v>
      </c>
      <c r="X16" s="301"/>
      <c r="Y16" s="302">
        <f t="shared" ref="Y16:Y17" si="35">X16*$G16</f>
        <v>0</v>
      </c>
      <c r="Z16" s="301"/>
      <c r="AA16" s="302">
        <f t="shared" ref="AA16:AA17" si="36">Z16*$G16</f>
        <v>0</v>
      </c>
      <c r="AB16" s="301"/>
      <c r="AC16" s="302">
        <f t="shared" ref="AC16:AC17" si="37">AB16*$G16</f>
        <v>0</v>
      </c>
      <c r="AD16" s="301"/>
      <c r="AE16" s="302">
        <f t="shared" ref="AE16:AE17" si="38">AD16*$G16</f>
        <v>0</v>
      </c>
      <c r="AF16" s="301"/>
      <c r="AG16" s="302">
        <f t="shared" ref="AG16:AG17" si="39">AF16*$G16</f>
        <v>0</v>
      </c>
      <c r="AH16" s="301"/>
      <c r="AI16" s="302">
        <f t="shared" ref="AI16:AI17" si="40">AH16*$G16</f>
        <v>0</v>
      </c>
      <c r="AJ16" s="301"/>
      <c r="AK16" s="302">
        <f t="shared" ref="AK16:AS20" si="41">AJ16*$G16</f>
        <v>0</v>
      </c>
      <c r="AL16" s="301"/>
      <c r="AM16" s="302"/>
      <c r="AN16" s="301"/>
      <c r="AO16" s="302"/>
      <c r="AP16" s="301"/>
      <c r="AQ16" s="302"/>
      <c r="AR16" s="301"/>
      <c r="AS16" s="302"/>
      <c r="AT16" s="301"/>
      <c r="AU16" s="302"/>
      <c r="AV16" s="301"/>
      <c r="AW16" s="302"/>
      <c r="AX16" s="301"/>
      <c r="AY16" s="302"/>
      <c r="AZ16" s="301"/>
      <c r="BA16" s="302"/>
      <c r="BB16" s="301"/>
      <c r="BC16" s="302"/>
      <c r="BD16" s="303">
        <f t="shared" si="24"/>
        <v>0</v>
      </c>
      <c r="BE16" s="302">
        <f t="shared" si="1"/>
        <v>0</v>
      </c>
    </row>
    <row r="17" spans="1:57" s="266" customFormat="1" x14ac:dyDescent="0.2">
      <c r="A17" s="171"/>
      <c r="B17" s="180"/>
      <c r="C17" s="180"/>
      <c r="D17" s="180"/>
      <c r="E17" s="180"/>
      <c r="F17" s="181"/>
      <c r="G17" s="296">
        <f t="shared" si="0"/>
        <v>0</v>
      </c>
      <c r="H17" s="297"/>
      <c r="I17" s="298">
        <f t="shared" si="27"/>
        <v>0</v>
      </c>
      <c r="J17" s="297"/>
      <c r="K17" s="298">
        <f t="shared" si="28"/>
        <v>0</v>
      </c>
      <c r="L17" s="297"/>
      <c r="M17" s="298">
        <f t="shared" si="29"/>
        <v>0</v>
      </c>
      <c r="N17" s="297"/>
      <c r="O17" s="298">
        <f t="shared" si="30"/>
        <v>0</v>
      </c>
      <c r="P17" s="297"/>
      <c r="Q17" s="298">
        <f t="shared" si="31"/>
        <v>0</v>
      </c>
      <c r="R17" s="297"/>
      <c r="S17" s="298">
        <f t="shared" si="32"/>
        <v>0</v>
      </c>
      <c r="T17" s="297"/>
      <c r="U17" s="298">
        <f t="shared" si="33"/>
        <v>0</v>
      </c>
      <c r="V17" s="297"/>
      <c r="W17" s="298">
        <f t="shared" si="34"/>
        <v>0</v>
      </c>
      <c r="X17" s="297"/>
      <c r="Y17" s="298">
        <f t="shared" si="35"/>
        <v>0</v>
      </c>
      <c r="Z17" s="297"/>
      <c r="AA17" s="298">
        <f t="shared" si="36"/>
        <v>0</v>
      </c>
      <c r="AB17" s="297"/>
      <c r="AC17" s="298">
        <f t="shared" si="37"/>
        <v>0</v>
      </c>
      <c r="AD17" s="297"/>
      <c r="AE17" s="298">
        <f t="shared" si="38"/>
        <v>0</v>
      </c>
      <c r="AF17" s="297"/>
      <c r="AG17" s="298">
        <f t="shared" si="39"/>
        <v>0</v>
      </c>
      <c r="AH17" s="297"/>
      <c r="AI17" s="298">
        <f t="shared" si="40"/>
        <v>0</v>
      </c>
      <c r="AJ17" s="297"/>
      <c r="AK17" s="298"/>
      <c r="AL17" s="297"/>
      <c r="AM17" s="298">
        <f t="shared" si="41"/>
        <v>0</v>
      </c>
      <c r="AN17" s="297"/>
      <c r="AO17" s="298"/>
      <c r="AP17" s="297"/>
      <c r="AQ17" s="298"/>
      <c r="AR17" s="297"/>
      <c r="AS17" s="298"/>
      <c r="AT17" s="297"/>
      <c r="AU17" s="298"/>
      <c r="AV17" s="297"/>
      <c r="AW17" s="298"/>
      <c r="AX17" s="297"/>
      <c r="AY17" s="298"/>
      <c r="AZ17" s="297"/>
      <c r="BA17" s="298"/>
      <c r="BB17" s="297"/>
      <c r="BC17" s="298"/>
      <c r="BD17" s="299">
        <f t="shared" si="24"/>
        <v>0</v>
      </c>
      <c r="BE17" s="298">
        <f t="shared" si="1"/>
        <v>0</v>
      </c>
    </row>
    <row r="18" spans="1:57" s="266" customFormat="1" x14ac:dyDescent="0.2">
      <c r="A18" s="182"/>
      <c r="B18" s="176"/>
      <c r="C18" s="176"/>
      <c r="D18" s="176"/>
      <c r="E18" s="176"/>
      <c r="F18" s="177"/>
      <c r="G18" s="300">
        <f t="shared" si="0"/>
        <v>0</v>
      </c>
      <c r="H18" s="301"/>
      <c r="I18" s="302">
        <f>H18*$G18</f>
        <v>0</v>
      </c>
      <c r="J18" s="301"/>
      <c r="K18" s="302">
        <f>J18*$G18</f>
        <v>0</v>
      </c>
      <c r="L18" s="301"/>
      <c r="M18" s="302">
        <f>L18*$G18</f>
        <v>0</v>
      </c>
      <c r="N18" s="301"/>
      <c r="O18" s="302">
        <f>N18*$G18</f>
        <v>0</v>
      </c>
      <c r="P18" s="301"/>
      <c r="Q18" s="302">
        <f>P18*$G18</f>
        <v>0</v>
      </c>
      <c r="R18" s="301"/>
      <c r="S18" s="302">
        <f>R18*$G18</f>
        <v>0</v>
      </c>
      <c r="T18" s="301"/>
      <c r="U18" s="302">
        <f>T18*$G18</f>
        <v>0</v>
      </c>
      <c r="V18" s="301"/>
      <c r="W18" s="302">
        <f>V18*$G18</f>
        <v>0</v>
      </c>
      <c r="X18" s="301"/>
      <c r="Y18" s="302">
        <f>X18*$G18</f>
        <v>0</v>
      </c>
      <c r="Z18" s="301"/>
      <c r="AA18" s="302">
        <f>Z18*$G18</f>
        <v>0</v>
      </c>
      <c r="AB18" s="301"/>
      <c r="AC18" s="302">
        <f>AB18*$G18</f>
        <v>0</v>
      </c>
      <c r="AD18" s="301"/>
      <c r="AE18" s="302">
        <f>AD18*$G18</f>
        <v>0</v>
      </c>
      <c r="AF18" s="301"/>
      <c r="AG18" s="302">
        <f>AF18*$G18</f>
        <v>0</v>
      </c>
      <c r="AH18" s="301"/>
      <c r="AI18" s="302">
        <f>AH18*$G18</f>
        <v>0</v>
      </c>
      <c r="AJ18" s="301"/>
      <c r="AK18" s="302">
        <f>AJ18*$G18</f>
        <v>0</v>
      </c>
      <c r="AL18" s="301"/>
      <c r="AM18" s="302"/>
      <c r="AN18" s="301"/>
      <c r="AO18" s="302">
        <f t="shared" si="41"/>
        <v>0</v>
      </c>
      <c r="AP18" s="301"/>
      <c r="AQ18" s="302"/>
      <c r="AR18" s="301"/>
      <c r="AS18" s="302"/>
      <c r="AT18" s="301"/>
      <c r="AU18" s="302"/>
      <c r="AV18" s="301"/>
      <c r="AW18" s="302"/>
      <c r="AX18" s="301"/>
      <c r="AY18" s="302"/>
      <c r="AZ18" s="301"/>
      <c r="BA18" s="302"/>
      <c r="BB18" s="301"/>
      <c r="BC18" s="302"/>
      <c r="BD18" s="303">
        <f t="shared" si="24"/>
        <v>0</v>
      </c>
      <c r="BE18" s="302">
        <f t="shared" si="1"/>
        <v>0</v>
      </c>
    </row>
    <row r="19" spans="1:57" s="266" customFormat="1" x14ac:dyDescent="0.2">
      <c r="A19" s="171"/>
      <c r="B19" s="180"/>
      <c r="C19" s="180"/>
      <c r="D19" s="180"/>
      <c r="E19" s="180"/>
      <c r="F19" s="181"/>
      <c r="G19" s="296">
        <f t="shared" ref="G19:G21" si="42">F19</f>
        <v>0</v>
      </c>
      <c r="H19" s="297"/>
      <c r="I19" s="298">
        <f>H19*$G19</f>
        <v>0</v>
      </c>
      <c r="J19" s="297"/>
      <c r="K19" s="298">
        <f>J19*$G19</f>
        <v>0</v>
      </c>
      <c r="L19" s="297"/>
      <c r="M19" s="298">
        <f>L19*$G19</f>
        <v>0</v>
      </c>
      <c r="N19" s="297"/>
      <c r="O19" s="298">
        <f>N19*$G19</f>
        <v>0</v>
      </c>
      <c r="P19" s="297"/>
      <c r="Q19" s="298">
        <f>P19*$G19</f>
        <v>0</v>
      </c>
      <c r="R19" s="297"/>
      <c r="S19" s="298">
        <f>R19*$G19</f>
        <v>0</v>
      </c>
      <c r="T19" s="297"/>
      <c r="U19" s="298">
        <f>T19*$G19</f>
        <v>0</v>
      </c>
      <c r="V19" s="297"/>
      <c r="W19" s="298">
        <f>V19*$G19</f>
        <v>0</v>
      </c>
      <c r="X19" s="297"/>
      <c r="Y19" s="298">
        <f>X19*$G19</f>
        <v>0</v>
      </c>
      <c r="Z19" s="297"/>
      <c r="AA19" s="298">
        <f>Z19*$G19</f>
        <v>0</v>
      </c>
      <c r="AB19" s="297"/>
      <c r="AC19" s="298">
        <f>AB19*$G19</f>
        <v>0</v>
      </c>
      <c r="AD19" s="297"/>
      <c r="AE19" s="298">
        <f>AD19*$G19</f>
        <v>0</v>
      </c>
      <c r="AF19" s="297"/>
      <c r="AG19" s="298">
        <f>AF19*$G19</f>
        <v>0</v>
      </c>
      <c r="AH19" s="297"/>
      <c r="AI19" s="298">
        <f>AH19*$G19</f>
        <v>0</v>
      </c>
      <c r="AJ19" s="297"/>
      <c r="AK19" s="298">
        <f>AJ19*$G19</f>
        <v>0</v>
      </c>
      <c r="AL19" s="297"/>
      <c r="AM19" s="298"/>
      <c r="AN19" s="297"/>
      <c r="AO19" s="298">
        <f t="shared" si="41"/>
        <v>0</v>
      </c>
      <c r="AP19" s="297"/>
      <c r="AQ19" s="298">
        <f t="shared" si="41"/>
        <v>0</v>
      </c>
      <c r="AR19" s="297"/>
      <c r="AS19" s="298"/>
      <c r="AT19" s="297"/>
      <c r="AU19" s="298"/>
      <c r="AV19" s="297"/>
      <c r="AW19" s="298">
        <f t="shared" ref="AW19" si="43">AV19*$G19</f>
        <v>0</v>
      </c>
      <c r="AX19" s="297"/>
      <c r="AY19" s="298">
        <f t="shared" ref="AY19" si="44">AX19*$G19</f>
        <v>0</v>
      </c>
      <c r="AZ19" s="297"/>
      <c r="BA19" s="298"/>
      <c r="BB19" s="297"/>
      <c r="BC19" s="298"/>
      <c r="BD19" s="299">
        <f t="shared" si="24"/>
        <v>0</v>
      </c>
      <c r="BE19" s="298">
        <f t="shared" si="1"/>
        <v>0</v>
      </c>
    </row>
    <row r="20" spans="1:57" s="266" customFormat="1" x14ac:dyDescent="0.2">
      <c r="A20" s="182"/>
      <c r="B20" s="176"/>
      <c r="C20" s="176"/>
      <c r="D20" s="176"/>
      <c r="E20" s="176"/>
      <c r="F20" s="177"/>
      <c r="G20" s="300">
        <f t="shared" si="42"/>
        <v>0</v>
      </c>
      <c r="H20" s="301"/>
      <c r="I20" s="302">
        <f>H20*$G20</f>
        <v>0</v>
      </c>
      <c r="J20" s="301"/>
      <c r="K20" s="302">
        <f>J20*$G20</f>
        <v>0</v>
      </c>
      <c r="L20" s="301"/>
      <c r="M20" s="302">
        <f>L20*$G20</f>
        <v>0</v>
      </c>
      <c r="N20" s="301"/>
      <c r="O20" s="302">
        <f>N20*$G20</f>
        <v>0</v>
      </c>
      <c r="P20" s="301"/>
      <c r="Q20" s="302">
        <f>P20*$G20</f>
        <v>0</v>
      </c>
      <c r="R20" s="301"/>
      <c r="S20" s="302">
        <f>R20*$G20</f>
        <v>0</v>
      </c>
      <c r="T20" s="301"/>
      <c r="U20" s="302">
        <f>T20*$G20</f>
        <v>0</v>
      </c>
      <c r="V20" s="301"/>
      <c r="W20" s="302">
        <f>V20*$G20</f>
        <v>0</v>
      </c>
      <c r="X20" s="301"/>
      <c r="Y20" s="302"/>
      <c r="Z20" s="301"/>
      <c r="AA20" s="302">
        <f>Z20*$G20</f>
        <v>0</v>
      </c>
      <c r="AB20" s="301"/>
      <c r="AC20" s="302">
        <f>AB20*$G20</f>
        <v>0</v>
      </c>
      <c r="AD20" s="301"/>
      <c r="AE20" s="302">
        <f>AD20*$G20</f>
        <v>0</v>
      </c>
      <c r="AF20" s="301"/>
      <c r="AG20" s="302">
        <f>AF20*$G20</f>
        <v>0</v>
      </c>
      <c r="AH20" s="301"/>
      <c r="AI20" s="302">
        <f>AH20*$G20</f>
        <v>0</v>
      </c>
      <c r="AJ20" s="301"/>
      <c r="AK20" s="302">
        <f>AJ20*$G20</f>
        <v>0</v>
      </c>
      <c r="AL20" s="301"/>
      <c r="AM20" s="302"/>
      <c r="AN20" s="301"/>
      <c r="AO20" s="302"/>
      <c r="AP20" s="301"/>
      <c r="AQ20" s="302"/>
      <c r="AR20" s="301"/>
      <c r="AS20" s="302">
        <f t="shared" si="41"/>
        <v>0</v>
      </c>
      <c r="AT20" s="301"/>
      <c r="AU20" s="302"/>
      <c r="AV20" s="301"/>
      <c r="AW20" s="302"/>
      <c r="AX20" s="301"/>
      <c r="AY20" s="302"/>
      <c r="AZ20" s="301"/>
      <c r="BA20" s="302"/>
      <c r="BB20" s="301"/>
      <c r="BC20" s="302"/>
      <c r="BD20" s="303">
        <f t="shared" si="24"/>
        <v>0</v>
      </c>
      <c r="BE20" s="302">
        <f t="shared" si="1"/>
        <v>0</v>
      </c>
    </row>
    <row r="21" spans="1:57" s="266" customFormat="1" x14ac:dyDescent="0.2">
      <c r="A21" s="171"/>
      <c r="B21" s="180"/>
      <c r="C21" s="180"/>
      <c r="D21" s="180"/>
      <c r="E21" s="180"/>
      <c r="F21" s="181"/>
      <c r="G21" s="296">
        <f t="shared" si="42"/>
        <v>0</v>
      </c>
      <c r="H21" s="297"/>
      <c r="I21" s="298">
        <f>H21*$G21</f>
        <v>0</v>
      </c>
      <c r="J21" s="297"/>
      <c r="K21" s="298">
        <f>J21*$G21</f>
        <v>0</v>
      </c>
      <c r="L21" s="297"/>
      <c r="M21" s="298">
        <f>L21*$G21</f>
        <v>0</v>
      </c>
      <c r="N21" s="297"/>
      <c r="O21" s="298">
        <f>N21*$G21</f>
        <v>0</v>
      </c>
      <c r="P21" s="297"/>
      <c r="Q21" s="298">
        <f>P21*$G21</f>
        <v>0</v>
      </c>
      <c r="R21" s="297"/>
      <c r="S21" s="298">
        <f>R21*$G21</f>
        <v>0</v>
      </c>
      <c r="T21" s="297"/>
      <c r="U21" s="298">
        <f>T21*$G21</f>
        <v>0</v>
      </c>
      <c r="V21" s="297"/>
      <c r="W21" s="298">
        <f>V21*$G21</f>
        <v>0</v>
      </c>
      <c r="X21" s="297"/>
      <c r="Y21" s="298">
        <f>X21*$G21</f>
        <v>0</v>
      </c>
      <c r="Z21" s="297"/>
      <c r="AA21" s="298">
        <f>Z21*$G21</f>
        <v>0</v>
      </c>
      <c r="AB21" s="297"/>
      <c r="AC21" s="298">
        <f>AB21*$G21</f>
        <v>0</v>
      </c>
      <c r="AD21" s="297"/>
      <c r="AE21" s="298">
        <f>AD21*$G21</f>
        <v>0</v>
      </c>
      <c r="AF21" s="297"/>
      <c r="AG21" s="298">
        <f>AF21*$G21</f>
        <v>0</v>
      </c>
      <c r="AH21" s="297"/>
      <c r="AI21" s="298">
        <f>AH21*$G21</f>
        <v>0</v>
      </c>
      <c r="AJ21" s="297"/>
      <c r="AK21" s="298">
        <f>AJ21*$G21</f>
        <v>0</v>
      </c>
      <c r="AL21" s="297"/>
      <c r="AM21" s="298"/>
      <c r="AN21" s="297"/>
      <c r="AO21" s="298"/>
      <c r="AP21" s="297"/>
      <c r="AQ21" s="298"/>
      <c r="AR21" s="297"/>
      <c r="AS21" s="298"/>
      <c r="AT21" s="297"/>
      <c r="AU21" s="298">
        <f>G21*AT21</f>
        <v>0</v>
      </c>
      <c r="AV21" s="297"/>
      <c r="AW21" s="298"/>
      <c r="AX21" s="297"/>
      <c r="AY21" s="298"/>
      <c r="AZ21" s="297"/>
      <c r="BA21" s="298"/>
      <c r="BB21" s="297"/>
      <c r="BC21" s="298"/>
      <c r="BD21" s="299">
        <f t="shared" si="24"/>
        <v>0</v>
      </c>
      <c r="BE21" s="298">
        <f t="shared" si="1"/>
        <v>0</v>
      </c>
    </row>
    <row r="22" spans="1:57" s="266" customFormat="1" x14ac:dyDescent="0.2">
      <c r="A22" s="172"/>
      <c r="B22" s="176"/>
      <c r="C22" s="176"/>
      <c r="D22" s="176"/>
      <c r="E22" s="176"/>
      <c r="F22" s="177"/>
      <c r="G22" s="300">
        <f>F22</f>
        <v>0</v>
      </c>
      <c r="H22" s="301"/>
      <c r="I22" s="302"/>
      <c r="J22" s="301"/>
      <c r="K22" s="302"/>
      <c r="L22" s="301"/>
      <c r="M22" s="302"/>
      <c r="N22" s="301"/>
      <c r="O22" s="302"/>
      <c r="P22" s="301"/>
      <c r="Q22" s="302"/>
      <c r="R22" s="301"/>
      <c r="S22" s="302"/>
      <c r="T22" s="301"/>
      <c r="U22" s="302"/>
      <c r="V22" s="301"/>
      <c r="W22" s="302"/>
      <c r="X22" s="301"/>
      <c r="Y22" s="302"/>
      <c r="Z22" s="301"/>
      <c r="AA22" s="302"/>
      <c r="AB22" s="301"/>
      <c r="AC22" s="302"/>
      <c r="AD22" s="301"/>
      <c r="AE22" s="302"/>
      <c r="AF22" s="301"/>
      <c r="AG22" s="302"/>
      <c r="AH22" s="301"/>
      <c r="AI22" s="302"/>
      <c r="AJ22" s="301"/>
      <c r="AK22" s="302"/>
      <c r="AL22" s="301"/>
      <c r="AM22" s="302"/>
      <c r="AN22" s="301"/>
      <c r="AO22" s="302"/>
      <c r="AP22" s="301"/>
      <c r="AQ22" s="302"/>
      <c r="AR22" s="301"/>
      <c r="AS22" s="302"/>
      <c r="AT22" s="301"/>
      <c r="AU22" s="302"/>
      <c r="AV22" s="301"/>
      <c r="AW22" s="302">
        <f>G22*AV22</f>
        <v>0</v>
      </c>
      <c r="AX22" s="301"/>
      <c r="AY22" s="302"/>
      <c r="AZ22" s="301"/>
      <c r="BA22" s="302"/>
      <c r="BB22" s="301"/>
      <c r="BC22" s="302"/>
      <c r="BD22" s="303">
        <f t="shared" si="24"/>
        <v>0</v>
      </c>
      <c r="BE22" s="302">
        <f t="shared" si="1"/>
        <v>0</v>
      </c>
    </row>
    <row r="23" spans="1:57" s="266" customFormat="1" ht="12.75" customHeight="1" x14ac:dyDescent="0.2">
      <c r="A23" s="445" t="s">
        <v>14</v>
      </c>
      <c r="B23" s="445"/>
      <c r="C23" s="445"/>
      <c r="D23" s="445"/>
      <c r="E23" s="446"/>
      <c r="F23" s="183"/>
      <c r="G23" s="296">
        <f>SUM(G11:G22)</f>
        <v>0</v>
      </c>
      <c r="H23" s="304"/>
      <c r="I23" s="296">
        <f>SUM(I10:I22)</f>
        <v>0</v>
      </c>
      <c r="J23" s="304"/>
      <c r="K23" s="296">
        <f>SUM(K10:K22)</f>
        <v>0</v>
      </c>
      <c r="L23" s="304"/>
      <c r="M23" s="296">
        <f>SUM(M10:M22)</f>
        <v>0</v>
      </c>
      <c r="N23" s="304"/>
      <c r="O23" s="296">
        <f>SUM(O10:O22)</f>
        <v>0</v>
      </c>
      <c r="P23" s="304"/>
      <c r="Q23" s="296">
        <f>SUM(Q10:Q22)</f>
        <v>0</v>
      </c>
      <c r="R23" s="304"/>
      <c r="S23" s="296">
        <f>SUM(S10:S22)</f>
        <v>0</v>
      </c>
      <c r="T23" s="304"/>
      <c r="U23" s="296">
        <f>SUM(U10:U22)</f>
        <v>0</v>
      </c>
      <c r="V23" s="304"/>
      <c r="W23" s="296">
        <f>SUM(W10:W22)</f>
        <v>0</v>
      </c>
      <c r="X23" s="304"/>
      <c r="Y23" s="296">
        <f>SUM(Y10:Y22)</f>
        <v>0</v>
      </c>
      <c r="Z23" s="304"/>
      <c r="AA23" s="296">
        <f>SUM(AA10:AA22)</f>
        <v>0</v>
      </c>
      <c r="AB23" s="304"/>
      <c r="AC23" s="296">
        <f>SUM(AC10:AC22)</f>
        <v>0</v>
      </c>
      <c r="AD23" s="304"/>
      <c r="AE23" s="296">
        <f>SUM(AE10:AE22)</f>
        <v>0</v>
      </c>
      <c r="AF23" s="304"/>
      <c r="AG23" s="296">
        <f>SUM(AG10:AG22)</f>
        <v>0</v>
      </c>
      <c r="AH23" s="304"/>
      <c r="AI23" s="296">
        <f>SUM(AI10:AI22)</f>
        <v>0</v>
      </c>
      <c r="AJ23" s="304"/>
      <c r="AK23" s="296">
        <f>SUM(AK10:AK22)</f>
        <v>0</v>
      </c>
      <c r="AL23" s="304"/>
      <c r="AM23" s="296">
        <f>SUM(AM10:AM22)</f>
        <v>0</v>
      </c>
      <c r="AN23" s="304"/>
      <c r="AO23" s="296">
        <f>SUM(AO10:AO22)</f>
        <v>0</v>
      </c>
      <c r="AP23" s="304"/>
      <c r="AQ23" s="296">
        <f>SUM(AQ10:AQ22)</f>
        <v>0</v>
      </c>
      <c r="AR23" s="304"/>
      <c r="AS23" s="296">
        <f>SUM(AS10:AS22)</f>
        <v>0</v>
      </c>
      <c r="AT23" s="304"/>
      <c r="AU23" s="296">
        <f>SUM(AU10:AU22)</f>
        <v>0</v>
      </c>
      <c r="AV23" s="304"/>
      <c r="AW23" s="296">
        <f>SUM(AW10:AW22)</f>
        <v>0</v>
      </c>
      <c r="AX23" s="304"/>
      <c r="AY23" s="296">
        <f>SUM(AY10:AY22)</f>
        <v>0</v>
      </c>
      <c r="AZ23" s="304"/>
      <c r="BA23" s="296">
        <f>SUM(BA10:BA22)</f>
        <v>0</v>
      </c>
      <c r="BB23" s="304"/>
      <c r="BC23" s="296">
        <f>SUM(BC10:BC22)</f>
        <v>0</v>
      </c>
      <c r="BD23" s="299"/>
      <c r="BE23" s="298">
        <f>SUM(BA23,AY23,AW23,AU23,AS23,AQ23,AO23,AM23,AK23,AI23,AG23,AE23,AC23,AA23,Y23,W23,U23,S23,Q23,O23,M23,K23,I23)</f>
        <v>0</v>
      </c>
    </row>
    <row r="24" spans="1:57" s="266" customFormat="1" x14ac:dyDescent="0.2">
      <c r="A24" s="172"/>
      <c r="B24" s="176"/>
      <c r="C24" s="176"/>
      <c r="D24" s="176"/>
      <c r="E24" s="176"/>
      <c r="F24" s="177"/>
      <c r="G24" s="300"/>
      <c r="H24" s="301"/>
      <c r="I24" s="302"/>
      <c r="J24" s="301"/>
      <c r="K24" s="302"/>
      <c r="L24" s="301"/>
      <c r="M24" s="302"/>
      <c r="N24" s="301"/>
      <c r="O24" s="302"/>
      <c r="P24" s="301"/>
      <c r="Q24" s="302"/>
      <c r="R24" s="301"/>
      <c r="S24" s="302"/>
      <c r="T24" s="301"/>
      <c r="U24" s="302"/>
      <c r="V24" s="301"/>
      <c r="W24" s="302"/>
      <c r="X24" s="301"/>
      <c r="Y24" s="302"/>
      <c r="Z24" s="301"/>
      <c r="AA24" s="302"/>
      <c r="AB24" s="301"/>
      <c r="AC24" s="302"/>
      <c r="AD24" s="301"/>
      <c r="AE24" s="302"/>
      <c r="AF24" s="301"/>
      <c r="AG24" s="302"/>
      <c r="AH24" s="301"/>
      <c r="AI24" s="302"/>
      <c r="AJ24" s="301"/>
      <c r="AK24" s="302"/>
      <c r="AL24" s="301"/>
      <c r="AM24" s="302"/>
      <c r="AN24" s="301"/>
      <c r="AO24" s="302"/>
      <c r="AP24" s="301"/>
      <c r="AQ24" s="302"/>
      <c r="AR24" s="301"/>
      <c r="AS24" s="302"/>
      <c r="AT24" s="301"/>
      <c r="AU24" s="302"/>
      <c r="AV24" s="301"/>
      <c r="AW24" s="302"/>
      <c r="AX24" s="301"/>
      <c r="AY24" s="302"/>
      <c r="AZ24" s="301"/>
      <c r="BA24" s="302"/>
      <c r="BB24" s="301"/>
      <c r="BC24" s="302"/>
      <c r="BD24" s="303"/>
      <c r="BE24" s="302"/>
    </row>
    <row r="25" spans="1:57" s="266" customFormat="1" x14ac:dyDescent="0.2">
      <c r="A25" s="367" t="s">
        <v>142</v>
      </c>
      <c r="B25" s="267"/>
      <c r="C25" s="267"/>
      <c r="D25" s="267"/>
      <c r="G25" s="199"/>
      <c r="H25" s="306"/>
      <c r="I25" s="307" t="s">
        <v>18</v>
      </c>
      <c r="J25" s="307"/>
      <c r="K25" s="307"/>
      <c r="L25" s="307"/>
      <c r="M25" s="307"/>
      <c r="N25" s="308"/>
      <c r="O25" s="307"/>
      <c r="P25" s="308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08"/>
      <c r="AK25" s="307"/>
      <c r="AL25" s="308"/>
      <c r="AM25" s="307"/>
      <c r="AN25" s="308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307"/>
      <c r="AZ25" s="308"/>
      <c r="BA25" s="307"/>
      <c r="BB25" s="307"/>
      <c r="BC25" s="307"/>
      <c r="BD25" s="268"/>
      <c r="BE25" s="268"/>
    </row>
    <row r="26" spans="1:57" s="266" customFormat="1" x14ac:dyDescent="0.2">
      <c r="A26" s="267" t="s">
        <v>110</v>
      </c>
      <c r="B26" s="267"/>
      <c r="C26" s="267"/>
      <c r="D26" s="267"/>
      <c r="E26" s="267"/>
      <c r="G26" s="199"/>
      <c r="H26" s="306"/>
      <c r="I26" s="199"/>
      <c r="J26" s="199"/>
      <c r="K26" s="199"/>
      <c r="L26" s="199"/>
      <c r="M26" s="199"/>
      <c r="N26" s="199"/>
      <c r="O26" s="199"/>
      <c r="P26" s="308"/>
      <c r="Q26" s="199"/>
      <c r="R26" s="308"/>
      <c r="S26" s="199"/>
      <c r="T26" s="308"/>
      <c r="U26" s="199"/>
      <c r="V26" s="308"/>
      <c r="W26" s="199"/>
      <c r="X26" s="308"/>
      <c r="Y26" s="199"/>
      <c r="Z26" s="308"/>
      <c r="AA26" s="199"/>
      <c r="AB26" s="308"/>
      <c r="AC26" s="199"/>
      <c r="AD26" s="308"/>
      <c r="AE26" s="199"/>
      <c r="AF26" s="308"/>
      <c r="AG26" s="199"/>
      <c r="AH26" s="308"/>
      <c r="AI26" s="199"/>
      <c r="AJ26" s="308"/>
      <c r="AK26" s="199"/>
      <c r="AL26" s="308"/>
      <c r="AM26" s="199"/>
      <c r="AN26" s="308"/>
      <c r="AO26" s="199"/>
      <c r="AP26" s="308"/>
      <c r="AQ26" s="199"/>
      <c r="AR26" s="308"/>
      <c r="AS26" s="199"/>
      <c r="AT26" s="308"/>
      <c r="AU26" s="199"/>
      <c r="AV26" s="308"/>
      <c r="AW26" s="199"/>
      <c r="AX26" s="308"/>
      <c r="AY26" s="199"/>
      <c r="AZ26" s="308"/>
      <c r="BA26" s="199"/>
      <c r="BB26" s="199"/>
      <c r="BC26" s="199"/>
    </row>
    <row r="27" spans="1:57" s="266" customFormat="1" ht="15" x14ac:dyDescent="0.25">
      <c r="A27" s="379"/>
      <c r="B27" s="267"/>
      <c r="C27" s="267"/>
      <c r="D27" s="267"/>
      <c r="E27" s="267"/>
      <c r="G27" s="199"/>
      <c r="H27" s="306"/>
      <c r="I27" s="199"/>
      <c r="J27" s="199"/>
      <c r="K27" s="199"/>
      <c r="L27" s="199"/>
      <c r="M27" s="199"/>
      <c r="N27" s="199"/>
      <c r="O27" s="199"/>
      <c r="P27" s="308"/>
      <c r="Q27" s="199"/>
      <c r="R27" s="308"/>
      <c r="S27" s="199"/>
      <c r="T27" s="308"/>
      <c r="U27" s="199"/>
      <c r="V27" s="308"/>
      <c r="W27" s="199"/>
      <c r="X27" s="308"/>
      <c r="Y27" s="199"/>
      <c r="Z27" s="308"/>
      <c r="AA27" s="199"/>
      <c r="AB27" s="308"/>
      <c r="AC27" s="199"/>
      <c r="AD27" s="308"/>
      <c r="AE27" s="199"/>
      <c r="AF27" s="308"/>
      <c r="AG27" s="199"/>
      <c r="AH27" s="308"/>
      <c r="AI27" s="199"/>
      <c r="AJ27" s="308"/>
      <c r="AK27" s="199"/>
      <c r="AL27" s="308"/>
      <c r="AM27" s="199"/>
      <c r="AN27" s="308"/>
      <c r="AO27" s="199"/>
      <c r="AP27" s="308"/>
      <c r="AQ27" s="199"/>
      <c r="AR27" s="308"/>
      <c r="AS27" s="199"/>
      <c r="AT27" s="308"/>
      <c r="AU27" s="199"/>
      <c r="AV27" s="308"/>
      <c r="AW27" s="199"/>
      <c r="AX27" s="308"/>
      <c r="AY27" s="199"/>
      <c r="AZ27" s="308"/>
      <c r="BA27" s="199"/>
      <c r="BB27" s="199"/>
      <c r="BC27" s="199"/>
    </row>
    <row r="28" spans="1:57" s="266" customFormat="1" ht="28.8" x14ac:dyDescent="0.3">
      <c r="A28" s="380" t="s">
        <v>118</v>
      </c>
      <c r="B28" s="381" t="s">
        <v>119</v>
      </c>
      <c r="C28" s="381" t="s">
        <v>120</v>
      </c>
      <c r="D28" s="401" t="s">
        <v>121</v>
      </c>
      <c r="E28" s="267"/>
      <c r="G28" s="199"/>
      <c r="H28" s="306"/>
      <c r="I28" s="199"/>
      <c r="J28" s="199"/>
      <c r="K28" s="199"/>
      <c r="L28" s="199"/>
      <c r="M28" s="199"/>
      <c r="N28" s="199"/>
      <c r="O28" s="199"/>
      <c r="P28" s="308"/>
      <c r="Q28" s="199"/>
      <c r="R28" s="308"/>
      <c r="S28" s="199"/>
      <c r="T28" s="308"/>
      <c r="U28" s="199"/>
      <c r="V28" s="308"/>
      <c r="W28" s="199"/>
      <c r="X28" s="308"/>
      <c r="Y28" s="199"/>
      <c r="Z28" s="308"/>
      <c r="AA28" s="199"/>
      <c r="AB28" s="308"/>
      <c r="AC28" s="199"/>
      <c r="AD28" s="308"/>
      <c r="AE28" s="199"/>
      <c r="AF28" s="308"/>
      <c r="AG28" s="199"/>
      <c r="AH28" s="308"/>
      <c r="AI28" s="199"/>
      <c r="AJ28" s="308"/>
      <c r="AK28" s="199"/>
      <c r="AL28" s="308"/>
      <c r="AM28" s="199"/>
      <c r="AN28" s="308"/>
      <c r="AO28" s="199"/>
      <c r="AP28" s="308"/>
      <c r="AQ28" s="199"/>
      <c r="AR28" s="308"/>
      <c r="AS28" s="199"/>
      <c r="AT28" s="308"/>
      <c r="AU28" s="199"/>
      <c r="AV28" s="308"/>
      <c r="AW28" s="199"/>
      <c r="AX28" s="308"/>
      <c r="AY28" s="199"/>
      <c r="AZ28" s="308"/>
      <c r="BA28" s="199"/>
      <c r="BB28" s="199"/>
      <c r="BC28" s="199"/>
    </row>
    <row r="29" spans="1:57" s="266" customFormat="1" ht="13.2" x14ac:dyDescent="0.25">
      <c r="A29" s="395"/>
      <c r="B29" s="391"/>
      <c r="C29" s="391"/>
      <c r="D29" s="396"/>
      <c r="E29" s="267"/>
      <c r="G29" s="199"/>
      <c r="H29" s="306"/>
      <c r="I29" s="199"/>
      <c r="J29" s="199"/>
      <c r="K29" s="199"/>
      <c r="L29" s="199"/>
      <c r="M29" s="199"/>
      <c r="N29" s="199"/>
      <c r="O29" s="199"/>
      <c r="P29" s="308"/>
      <c r="Q29" s="199"/>
      <c r="R29" s="308"/>
      <c r="S29" s="199"/>
      <c r="T29" s="308"/>
      <c r="U29" s="199"/>
      <c r="V29" s="308"/>
      <c r="W29" s="199"/>
      <c r="X29" s="308"/>
      <c r="Y29" s="199"/>
      <c r="Z29" s="308"/>
      <c r="AA29" s="199"/>
      <c r="AB29" s="308"/>
      <c r="AC29" s="199"/>
      <c r="AD29" s="308"/>
      <c r="AE29" s="199"/>
      <c r="AF29" s="308"/>
      <c r="AG29" s="199"/>
      <c r="AH29" s="308"/>
      <c r="AI29" s="199"/>
      <c r="AJ29" s="308"/>
      <c r="AK29" s="199"/>
      <c r="AL29" s="308"/>
      <c r="AM29" s="199"/>
      <c r="AN29" s="308"/>
      <c r="AO29" s="199"/>
      <c r="AP29" s="308"/>
      <c r="AQ29" s="199"/>
      <c r="AR29" s="308"/>
      <c r="AS29" s="199"/>
      <c r="AT29" s="308"/>
      <c r="AU29" s="199"/>
      <c r="AV29" s="308"/>
      <c r="AW29" s="199"/>
      <c r="AX29" s="308"/>
      <c r="AY29" s="199"/>
      <c r="AZ29" s="308"/>
      <c r="BA29" s="199"/>
      <c r="BB29" s="199"/>
      <c r="BC29" s="199"/>
    </row>
    <row r="30" spans="1:57" s="266" customFormat="1" ht="13.2" x14ac:dyDescent="0.25">
      <c r="A30" s="384"/>
      <c r="B30" s="382"/>
      <c r="C30" s="391"/>
      <c r="D30" s="383"/>
      <c r="E30" s="267"/>
      <c r="G30" s="199"/>
      <c r="H30" s="306"/>
      <c r="I30" s="199"/>
      <c r="J30" s="199"/>
      <c r="K30" s="199"/>
      <c r="L30" s="199"/>
      <c r="M30" s="199"/>
      <c r="N30" s="199"/>
      <c r="O30" s="199"/>
      <c r="P30" s="308"/>
      <c r="Q30" s="199"/>
      <c r="R30" s="308"/>
      <c r="S30" s="199"/>
      <c r="T30" s="308"/>
      <c r="U30" s="199"/>
      <c r="V30" s="308"/>
      <c r="W30" s="199"/>
      <c r="X30" s="308"/>
      <c r="Y30" s="199"/>
      <c r="Z30" s="308"/>
      <c r="AA30" s="199"/>
      <c r="AB30" s="308"/>
      <c r="AC30" s="199"/>
      <c r="AD30" s="308"/>
      <c r="AE30" s="199"/>
      <c r="AF30" s="308"/>
      <c r="AG30" s="199"/>
      <c r="AH30" s="308"/>
      <c r="AI30" s="199"/>
      <c r="AJ30" s="308"/>
      <c r="AK30" s="199"/>
      <c r="AL30" s="308"/>
      <c r="AM30" s="199"/>
      <c r="AN30" s="308"/>
      <c r="AO30" s="199"/>
      <c r="AP30" s="308"/>
      <c r="AQ30" s="199"/>
      <c r="AR30" s="308"/>
      <c r="AS30" s="199"/>
      <c r="AT30" s="308"/>
      <c r="AU30" s="199"/>
      <c r="AV30" s="308"/>
      <c r="AW30" s="199"/>
      <c r="AX30" s="308"/>
      <c r="AY30" s="199"/>
      <c r="AZ30" s="308"/>
      <c r="BA30" s="199"/>
      <c r="BB30" s="199"/>
      <c r="BC30" s="199"/>
    </row>
    <row r="31" spans="1:57" s="266" customFormat="1" ht="13.2" x14ac:dyDescent="0.25">
      <c r="A31"/>
      <c r="B31" s="382"/>
      <c r="C31" s="391"/>
      <c r="D31" s="383"/>
      <c r="E31" s="267"/>
      <c r="G31" s="199"/>
      <c r="H31" s="306"/>
      <c r="I31" s="199"/>
      <c r="J31" s="199"/>
      <c r="K31" s="199"/>
      <c r="L31" s="199"/>
      <c r="M31" s="199"/>
      <c r="N31" s="199"/>
      <c r="O31" s="199"/>
      <c r="P31" s="308"/>
      <c r="Q31" s="199"/>
      <c r="R31" s="308"/>
      <c r="S31" s="199"/>
      <c r="T31" s="308"/>
      <c r="U31" s="199"/>
      <c r="V31" s="308"/>
      <c r="W31" s="199"/>
      <c r="X31" s="308"/>
      <c r="Y31" s="199"/>
      <c r="Z31" s="308"/>
      <c r="AA31" s="199"/>
      <c r="AB31" s="308"/>
      <c r="AC31" s="199"/>
      <c r="AD31" s="308"/>
      <c r="AE31" s="199"/>
      <c r="AF31" s="308"/>
      <c r="AG31" s="199"/>
      <c r="AH31" s="308"/>
      <c r="AI31" s="199"/>
      <c r="AJ31" s="308"/>
      <c r="AK31" s="199"/>
      <c r="AL31" s="308"/>
      <c r="AM31" s="199"/>
      <c r="AN31" s="308"/>
      <c r="AO31" s="199"/>
      <c r="AP31" s="308"/>
      <c r="AQ31" s="199"/>
      <c r="AR31" s="308"/>
      <c r="AS31" s="199"/>
      <c r="AT31" s="308"/>
      <c r="AU31" s="199"/>
      <c r="AV31" s="308"/>
      <c r="AW31" s="199"/>
      <c r="AX31" s="308"/>
      <c r="AY31" s="199"/>
      <c r="AZ31" s="308"/>
      <c r="BA31" s="199"/>
      <c r="BB31" s="199"/>
      <c r="BC31" s="199"/>
    </row>
    <row r="32" spans="1:57" s="266" customFormat="1" ht="13.2" x14ac:dyDescent="0.25">
      <c r="A32"/>
      <c r="B32" s="382"/>
      <c r="C32" s="391"/>
      <c r="D32" s="383"/>
      <c r="E32" s="267"/>
      <c r="G32" s="199"/>
      <c r="H32" s="306"/>
      <c r="I32" s="199"/>
      <c r="J32" s="199"/>
      <c r="K32" s="199"/>
      <c r="L32" s="199"/>
      <c r="M32" s="199"/>
      <c r="N32" s="199"/>
      <c r="O32" s="199"/>
      <c r="P32" s="308"/>
      <c r="Q32" s="199"/>
      <c r="R32" s="308"/>
      <c r="S32" s="199"/>
      <c r="T32" s="308"/>
      <c r="U32" s="199"/>
      <c r="V32" s="308"/>
      <c r="W32" s="199"/>
      <c r="X32" s="308"/>
      <c r="Y32" s="199"/>
      <c r="Z32" s="308"/>
      <c r="AA32" s="199"/>
      <c r="AB32" s="308"/>
      <c r="AC32" s="199"/>
      <c r="AD32" s="308"/>
      <c r="AE32" s="199"/>
      <c r="AF32" s="308"/>
      <c r="AG32" s="199"/>
      <c r="AH32" s="308"/>
      <c r="AI32" s="199"/>
      <c r="AJ32" s="308"/>
      <c r="AK32" s="199"/>
      <c r="AL32" s="308"/>
      <c r="AM32" s="199"/>
      <c r="AN32" s="308"/>
      <c r="AO32" s="199"/>
      <c r="AP32" s="308"/>
      <c r="AQ32" s="199"/>
      <c r="AR32" s="308"/>
      <c r="AS32" s="199"/>
      <c r="AT32" s="308"/>
      <c r="AU32" s="199"/>
      <c r="AV32" s="308"/>
      <c r="AW32" s="199"/>
      <c r="AX32" s="308"/>
      <c r="AY32" s="199"/>
      <c r="AZ32" s="308"/>
      <c r="BA32" s="199"/>
      <c r="BB32" s="199"/>
      <c r="BC32" s="199"/>
    </row>
    <row r="33" spans="1:55" s="266" customFormat="1" ht="13.2" x14ac:dyDescent="0.25">
      <c r="A33"/>
      <c r="B33" s="382"/>
      <c r="C33" s="391"/>
      <c r="D33" s="383"/>
      <c r="E33" s="267"/>
      <c r="G33" s="199"/>
      <c r="H33" s="306"/>
      <c r="I33" s="199"/>
      <c r="J33" s="199"/>
      <c r="K33" s="199"/>
      <c r="L33" s="199"/>
      <c r="M33" s="199"/>
      <c r="N33" s="199"/>
      <c r="O33" s="199"/>
      <c r="P33" s="308"/>
      <c r="Q33" s="199"/>
      <c r="R33" s="308"/>
      <c r="S33" s="199"/>
      <c r="T33" s="308"/>
      <c r="U33" s="199"/>
      <c r="V33" s="308"/>
      <c r="W33" s="199"/>
      <c r="X33" s="308"/>
      <c r="Y33" s="199"/>
      <c r="Z33" s="308"/>
      <c r="AA33" s="199"/>
      <c r="AB33" s="308"/>
      <c r="AC33" s="199"/>
      <c r="AD33" s="308"/>
      <c r="AE33" s="199"/>
      <c r="AF33" s="308"/>
      <c r="AG33" s="199"/>
      <c r="AH33" s="308"/>
      <c r="AI33" s="199"/>
      <c r="AJ33" s="308"/>
      <c r="AK33" s="199"/>
      <c r="AL33" s="308"/>
      <c r="AM33" s="199"/>
      <c r="AN33" s="308"/>
      <c r="AO33" s="199"/>
      <c r="AP33" s="308"/>
      <c r="AQ33" s="199"/>
      <c r="AR33" s="308"/>
      <c r="AS33" s="199"/>
      <c r="AT33" s="308"/>
      <c r="AU33" s="199"/>
      <c r="AV33" s="308"/>
      <c r="AW33" s="199"/>
      <c r="AX33" s="308"/>
      <c r="AY33" s="199"/>
      <c r="AZ33" s="308"/>
      <c r="BA33" s="199"/>
      <c r="BB33" s="199"/>
      <c r="BC33" s="199"/>
    </row>
    <row r="34" spans="1:55" s="266" customFormat="1" ht="14.4" x14ac:dyDescent="0.3">
      <c r="A34" s="397" t="s">
        <v>14</v>
      </c>
      <c r="B34" s="385"/>
      <c r="C34" s="385"/>
      <c r="D34" s="386">
        <f>SUM(D29:D33)</f>
        <v>0</v>
      </c>
      <c r="E34" s="267"/>
      <c r="G34" s="199"/>
      <c r="H34" s="306"/>
      <c r="I34" s="199"/>
      <c r="J34" s="199"/>
      <c r="K34" s="199"/>
      <c r="L34" s="199"/>
      <c r="M34" s="199"/>
      <c r="N34" s="199"/>
      <c r="O34" s="199"/>
      <c r="P34" s="308"/>
      <c r="Q34" s="199"/>
      <c r="R34" s="308"/>
      <c r="S34" s="199"/>
      <c r="T34" s="308"/>
      <c r="U34" s="199"/>
      <c r="V34" s="308"/>
      <c r="W34" s="199"/>
      <c r="X34" s="308"/>
      <c r="Y34" s="199"/>
      <c r="Z34" s="308"/>
      <c r="AA34" s="199"/>
      <c r="AB34" s="308"/>
      <c r="AC34" s="199"/>
      <c r="AD34" s="308"/>
      <c r="AE34" s="199"/>
      <c r="AF34" s="308"/>
      <c r="AG34" s="199"/>
      <c r="AH34" s="308"/>
      <c r="AI34" s="199"/>
      <c r="AJ34" s="308"/>
      <c r="AK34" s="199"/>
      <c r="AL34" s="308"/>
      <c r="AM34" s="199"/>
      <c r="AN34" s="308"/>
      <c r="AO34" s="199"/>
      <c r="AP34" s="308"/>
      <c r="AQ34" s="199"/>
      <c r="AR34" s="308"/>
      <c r="AS34" s="199"/>
      <c r="AT34" s="308"/>
      <c r="AU34" s="199"/>
      <c r="AV34" s="308"/>
      <c r="AW34" s="199"/>
      <c r="AX34" s="308"/>
      <c r="AY34" s="199"/>
      <c r="AZ34" s="308"/>
      <c r="BA34" s="199"/>
      <c r="BB34" s="199"/>
      <c r="BC34" s="199"/>
    </row>
    <row r="35" spans="1:55" s="266" customFormat="1" ht="14.4" x14ac:dyDescent="0.3">
      <c r="A35" s="387"/>
      <c r="B35" s="388"/>
      <c r="C35" s="388"/>
      <c r="D35" s="389"/>
      <c r="E35" s="267"/>
      <c r="G35" s="199"/>
      <c r="H35" s="306"/>
      <c r="I35" s="199"/>
      <c r="J35" s="199"/>
      <c r="K35" s="199"/>
      <c r="L35" s="199"/>
      <c r="M35" s="199"/>
      <c r="N35" s="199"/>
      <c r="O35" s="199"/>
      <c r="P35" s="308"/>
      <c r="Q35" s="199"/>
      <c r="R35" s="308"/>
      <c r="S35" s="199"/>
      <c r="T35" s="308"/>
      <c r="U35" s="199"/>
      <c r="V35" s="308"/>
      <c r="W35" s="199"/>
      <c r="X35" s="308"/>
      <c r="Y35" s="199"/>
      <c r="Z35" s="308"/>
      <c r="AA35" s="199"/>
      <c r="AB35" s="308"/>
      <c r="AC35" s="199"/>
      <c r="AD35" s="308"/>
      <c r="AE35" s="199"/>
      <c r="AF35" s="308"/>
      <c r="AG35" s="199"/>
      <c r="AH35" s="308"/>
      <c r="AI35" s="199"/>
      <c r="AJ35" s="308"/>
      <c r="AK35" s="199"/>
      <c r="AL35" s="308"/>
      <c r="AM35" s="199"/>
      <c r="AN35" s="308"/>
      <c r="AO35" s="199"/>
      <c r="AP35" s="308"/>
      <c r="AQ35" s="199"/>
      <c r="AR35" s="308"/>
      <c r="AS35" s="199"/>
      <c r="AT35" s="308"/>
      <c r="AU35" s="199"/>
      <c r="AV35" s="308"/>
      <c r="AW35" s="199"/>
      <c r="AX35" s="308"/>
      <c r="AY35" s="199"/>
      <c r="AZ35" s="308"/>
      <c r="BA35" s="199"/>
      <c r="BB35" s="199"/>
      <c r="BC35" s="199"/>
    </row>
    <row r="36" spans="1:55" s="266" customFormat="1" x14ac:dyDescent="0.2">
      <c r="A36" s="267" t="s">
        <v>122</v>
      </c>
      <c r="B36" s="267"/>
      <c r="C36" s="267"/>
      <c r="D36" s="267"/>
      <c r="E36" s="267"/>
      <c r="G36" s="199"/>
      <c r="H36" s="306"/>
      <c r="I36" s="199"/>
      <c r="J36" s="199"/>
      <c r="K36" s="199"/>
      <c r="L36" s="199"/>
      <c r="M36" s="199"/>
      <c r="N36" s="199"/>
      <c r="O36" s="199"/>
      <c r="P36" s="308"/>
      <c r="Q36" s="199"/>
      <c r="R36" s="308"/>
      <c r="S36" s="199"/>
      <c r="T36" s="308"/>
      <c r="U36" s="199"/>
      <c r="V36" s="308"/>
      <c r="W36" s="199"/>
      <c r="X36" s="308"/>
      <c r="Y36" s="199"/>
      <c r="Z36" s="308"/>
      <c r="AA36" s="199"/>
      <c r="AB36" s="308"/>
      <c r="AC36" s="199"/>
      <c r="AD36" s="308"/>
      <c r="AE36" s="199"/>
      <c r="AF36" s="308"/>
      <c r="AG36" s="199"/>
      <c r="AH36" s="308"/>
      <c r="AI36" s="199"/>
      <c r="AJ36" s="308"/>
      <c r="AK36" s="199"/>
      <c r="AL36" s="308"/>
      <c r="AM36" s="199"/>
      <c r="AN36" s="308"/>
      <c r="AO36" s="199"/>
      <c r="AP36" s="308"/>
      <c r="AQ36" s="199"/>
      <c r="AR36" s="308"/>
      <c r="AS36" s="199"/>
      <c r="AT36" s="308"/>
      <c r="AU36" s="199"/>
      <c r="AV36" s="308"/>
      <c r="AW36" s="199"/>
      <c r="AX36" s="308"/>
      <c r="AY36" s="199"/>
      <c r="AZ36" s="308"/>
      <c r="BA36" s="199"/>
      <c r="BB36" s="199"/>
      <c r="BC36" s="199"/>
    </row>
    <row r="37" spans="1:55" s="266" customFormat="1" ht="28.8" x14ac:dyDescent="0.3">
      <c r="A37" s="380" t="s">
        <v>118</v>
      </c>
      <c r="B37" s="381" t="s">
        <v>119</v>
      </c>
      <c r="C37" s="381" t="s">
        <v>120</v>
      </c>
      <c r="D37" s="401" t="s">
        <v>121</v>
      </c>
      <c r="E37" s="267"/>
      <c r="G37" s="199"/>
      <c r="H37" s="306"/>
      <c r="I37" s="199"/>
      <c r="J37" s="199"/>
      <c r="K37" s="199"/>
      <c r="L37" s="199"/>
      <c r="M37" s="199"/>
      <c r="N37" s="199"/>
      <c r="O37" s="199"/>
      <c r="P37" s="308"/>
      <c r="Q37" s="199"/>
      <c r="R37" s="308"/>
      <c r="S37" s="199"/>
      <c r="T37" s="308"/>
      <c r="U37" s="199"/>
      <c r="V37" s="308"/>
      <c r="W37" s="199"/>
      <c r="X37" s="308"/>
      <c r="Y37" s="199"/>
      <c r="Z37" s="308"/>
      <c r="AA37" s="199"/>
      <c r="AB37" s="308"/>
      <c r="AC37" s="199"/>
      <c r="AD37" s="308"/>
      <c r="AE37" s="199"/>
      <c r="AF37" s="308"/>
      <c r="AG37" s="199"/>
      <c r="AH37" s="308"/>
      <c r="AI37" s="199"/>
      <c r="AJ37" s="308"/>
      <c r="AK37" s="199"/>
      <c r="AL37" s="308"/>
      <c r="AM37" s="199"/>
      <c r="AN37" s="308"/>
      <c r="AO37" s="199"/>
      <c r="AP37" s="308"/>
      <c r="AQ37" s="199"/>
      <c r="AR37" s="308"/>
      <c r="AS37" s="199"/>
      <c r="AT37" s="308"/>
      <c r="AU37" s="199"/>
      <c r="AV37" s="308"/>
      <c r="AW37" s="199"/>
      <c r="AX37" s="308"/>
      <c r="AY37" s="199"/>
      <c r="AZ37" s="308"/>
      <c r="BA37" s="199"/>
      <c r="BB37" s="199"/>
      <c r="BC37" s="199"/>
    </row>
    <row r="38" spans="1:55" s="266" customFormat="1" ht="13.2" x14ac:dyDescent="0.25">
      <c r="A38"/>
      <c r="B38" s="382"/>
      <c r="C38" s="382"/>
      <c r="D38" s="383"/>
      <c r="E38" s="267"/>
      <c r="G38" s="199"/>
      <c r="H38" s="306"/>
      <c r="I38" s="199"/>
      <c r="J38" s="199"/>
      <c r="K38" s="199"/>
      <c r="L38" s="199"/>
      <c r="M38" s="199"/>
      <c r="N38" s="199"/>
      <c r="O38" s="199"/>
      <c r="P38" s="308"/>
      <c r="Q38" s="199"/>
      <c r="R38" s="308"/>
      <c r="S38" s="199"/>
      <c r="T38" s="308"/>
      <c r="U38" s="199"/>
      <c r="V38" s="308"/>
      <c r="W38" s="199"/>
      <c r="X38" s="308"/>
      <c r="Y38" s="199"/>
      <c r="Z38" s="308"/>
      <c r="AA38" s="199"/>
      <c r="AB38" s="308"/>
      <c r="AC38" s="199"/>
      <c r="AD38" s="308"/>
      <c r="AE38" s="199"/>
      <c r="AF38" s="308"/>
      <c r="AG38" s="199"/>
      <c r="AH38" s="308"/>
      <c r="AI38" s="199"/>
      <c r="AJ38" s="308"/>
      <c r="AK38" s="199"/>
      <c r="AL38" s="308"/>
      <c r="AM38" s="199"/>
      <c r="AN38" s="308"/>
      <c r="AO38" s="199"/>
      <c r="AP38" s="308"/>
      <c r="AQ38" s="199"/>
      <c r="AR38" s="308"/>
      <c r="AS38" s="199"/>
      <c r="AT38" s="308"/>
      <c r="AU38" s="199"/>
      <c r="AV38" s="308"/>
      <c r="AW38" s="199"/>
      <c r="AX38" s="308"/>
      <c r="AY38" s="199"/>
      <c r="AZ38" s="308"/>
      <c r="BA38" s="199"/>
      <c r="BB38" s="199"/>
      <c r="BC38" s="199"/>
    </row>
    <row r="39" spans="1:55" s="266" customFormat="1" ht="13.2" x14ac:dyDescent="0.25">
      <c r="A39"/>
      <c r="B39" s="382"/>
      <c r="C39" s="382"/>
      <c r="D39" s="383"/>
      <c r="E39" s="267"/>
      <c r="G39" s="199"/>
      <c r="H39" s="306"/>
      <c r="I39" s="199"/>
      <c r="J39" s="199"/>
      <c r="K39" s="199"/>
      <c r="L39" s="199"/>
      <c r="M39" s="199"/>
      <c r="N39" s="199"/>
      <c r="O39" s="199"/>
      <c r="P39" s="308"/>
      <c r="Q39" s="199"/>
      <c r="R39" s="308"/>
      <c r="S39" s="199"/>
      <c r="T39" s="308"/>
      <c r="U39" s="199"/>
      <c r="V39" s="308"/>
      <c r="W39" s="199"/>
      <c r="X39" s="308"/>
      <c r="Y39" s="199"/>
      <c r="Z39" s="308"/>
      <c r="AA39" s="199"/>
      <c r="AB39" s="308"/>
      <c r="AC39" s="199"/>
      <c r="AD39" s="308"/>
      <c r="AE39" s="199"/>
      <c r="AF39" s="308"/>
      <c r="AG39" s="199"/>
      <c r="AH39" s="308"/>
      <c r="AI39" s="199"/>
      <c r="AJ39" s="308"/>
      <c r="AK39" s="199"/>
      <c r="AL39" s="308"/>
      <c r="AM39" s="199"/>
      <c r="AN39" s="308"/>
      <c r="AO39" s="199"/>
      <c r="AP39" s="308"/>
      <c r="AQ39" s="199"/>
      <c r="AR39" s="308"/>
      <c r="AS39" s="199"/>
      <c r="AT39" s="308"/>
      <c r="AU39" s="199"/>
      <c r="AV39" s="308"/>
      <c r="AW39" s="199"/>
      <c r="AX39" s="308"/>
      <c r="AY39" s="199"/>
      <c r="AZ39" s="308"/>
      <c r="BA39" s="199"/>
      <c r="BB39" s="199"/>
      <c r="BC39" s="199"/>
    </row>
    <row r="40" spans="1:55" s="266" customFormat="1" ht="13.2" x14ac:dyDescent="0.25">
      <c r="A40"/>
      <c r="B40" s="382"/>
      <c r="C40" s="382"/>
      <c r="D40" s="383"/>
      <c r="E40" s="267"/>
      <c r="G40" s="199"/>
      <c r="H40" s="306"/>
      <c r="I40" s="199"/>
      <c r="J40" s="199"/>
      <c r="K40" s="199"/>
      <c r="L40" s="199"/>
      <c r="M40" s="199"/>
      <c r="N40" s="199"/>
      <c r="O40" s="199"/>
      <c r="P40" s="308"/>
      <c r="Q40" s="199"/>
      <c r="R40" s="308"/>
      <c r="S40" s="199"/>
      <c r="T40" s="308"/>
      <c r="U40" s="199"/>
      <c r="V40" s="308"/>
      <c r="W40" s="199"/>
      <c r="X40" s="308"/>
      <c r="Y40" s="199"/>
      <c r="Z40" s="308"/>
      <c r="AA40" s="199"/>
      <c r="AB40" s="308"/>
      <c r="AC40" s="199"/>
      <c r="AD40" s="308"/>
      <c r="AE40" s="199"/>
      <c r="AF40" s="308"/>
      <c r="AG40" s="199"/>
      <c r="AH40" s="308"/>
      <c r="AI40" s="199"/>
      <c r="AJ40" s="308"/>
      <c r="AK40" s="199"/>
      <c r="AL40" s="308"/>
      <c r="AM40" s="199"/>
      <c r="AN40" s="308"/>
      <c r="AO40" s="199"/>
      <c r="AP40" s="308"/>
      <c r="AQ40" s="199"/>
      <c r="AR40" s="308"/>
      <c r="AS40" s="199"/>
      <c r="AT40" s="308"/>
      <c r="AU40" s="199"/>
      <c r="AV40" s="308"/>
      <c r="AW40" s="199"/>
      <c r="AX40" s="308"/>
      <c r="AY40" s="199"/>
      <c r="AZ40" s="308"/>
      <c r="BA40" s="199"/>
      <c r="BB40" s="199"/>
      <c r="BC40" s="199"/>
    </row>
    <row r="41" spans="1:55" s="266" customFormat="1" ht="13.2" x14ac:dyDescent="0.25">
      <c r="A41"/>
      <c r="B41" s="382"/>
      <c r="C41" s="382"/>
      <c r="D41" s="383"/>
      <c r="E41" s="267"/>
      <c r="G41" s="199"/>
      <c r="H41" s="306"/>
      <c r="I41" s="199"/>
      <c r="J41" s="199"/>
      <c r="K41" s="199"/>
      <c r="L41" s="199"/>
      <c r="M41" s="199"/>
      <c r="N41" s="199"/>
      <c r="O41" s="199"/>
      <c r="P41" s="308"/>
      <c r="Q41" s="199"/>
      <c r="R41" s="308"/>
      <c r="S41" s="199"/>
      <c r="T41" s="308"/>
      <c r="U41" s="199"/>
      <c r="V41" s="308"/>
      <c r="W41" s="199"/>
      <c r="X41" s="308"/>
      <c r="Y41" s="199"/>
      <c r="Z41" s="308"/>
      <c r="AA41" s="199"/>
      <c r="AB41" s="308"/>
      <c r="AC41" s="199"/>
      <c r="AD41" s="308"/>
      <c r="AE41" s="199"/>
      <c r="AF41" s="308"/>
      <c r="AG41" s="199"/>
      <c r="AH41" s="308"/>
      <c r="AI41" s="199"/>
      <c r="AJ41" s="308"/>
      <c r="AK41" s="199"/>
      <c r="AL41" s="308"/>
      <c r="AM41" s="199"/>
      <c r="AN41" s="308"/>
      <c r="AO41" s="199"/>
      <c r="AP41" s="308"/>
      <c r="AQ41" s="199"/>
      <c r="AR41" s="308"/>
      <c r="AS41" s="199"/>
      <c r="AT41" s="308"/>
      <c r="AU41" s="199"/>
      <c r="AV41" s="308"/>
      <c r="AW41" s="199"/>
      <c r="AX41" s="308"/>
      <c r="AY41" s="199"/>
      <c r="AZ41" s="308"/>
      <c r="BA41" s="199"/>
      <c r="BB41" s="199"/>
      <c r="BC41" s="199"/>
    </row>
    <row r="42" spans="1:55" s="266" customFormat="1" ht="13.2" x14ac:dyDescent="0.25">
      <c r="A42" s="384"/>
      <c r="B42" s="382"/>
      <c r="C42" s="391"/>
      <c r="D42" s="383"/>
      <c r="E42" s="267"/>
      <c r="G42" s="199"/>
      <c r="H42" s="306"/>
      <c r="I42" s="199"/>
      <c r="J42" s="199"/>
      <c r="K42" s="199"/>
      <c r="L42" s="199"/>
      <c r="M42" s="199"/>
      <c r="N42" s="199"/>
      <c r="O42" s="199"/>
      <c r="P42" s="308"/>
      <c r="Q42" s="199"/>
      <c r="R42" s="308"/>
      <c r="S42" s="199"/>
      <c r="T42" s="308"/>
      <c r="U42" s="199"/>
      <c r="V42" s="308"/>
      <c r="W42" s="199"/>
      <c r="X42" s="308"/>
      <c r="Y42" s="199"/>
      <c r="Z42" s="308"/>
      <c r="AA42" s="199"/>
      <c r="AB42" s="308"/>
      <c r="AC42" s="199"/>
      <c r="AD42" s="308"/>
      <c r="AE42" s="199"/>
      <c r="AF42" s="308"/>
      <c r="AG42" s="199"/>
      <c r="AH42" s="308"/>
      <c r="AI42" s="199"/>
      <c r="AJ42" s="308"/>
      <c r="AK42" s="199"/>
      <c r="AL42" s="308"/>
      <c r="AM42" s="199"/>
      <c r="AN42" s="308"/>
      <c r="AO42" s="199"/>
      <c r="AP42" s="308"/>
      <c r="AQ42" s="199"/>
      <c r="AR42" s="308"/>
      <c r="AS42" s="199"/>
      <c r="AT42" s="308"/>
      <c r="AU42" s="199"/>
      <c r="AV42" s="308"/>
      <c r="AW42" s="199"/>
      <c r="AX42" s="308"/>
      <c r="AY42" s="199"/>
      <c r="AZ42" s="308"/>
      <c r="BA42" s="199"/>
      <c r="BB42" s="199"/>
      <c r="BC42" s="199"/>
    </row>
    <row r="43" spans="1:55" s="266" customFormat="1" ht="13.2" x14ac:dyDescent="0.25">
      <c r="A43"/>
      <c r="B43" s="382"/>
      <c r="C43" s="391"/>
      <c r="D43" s="383"/>
      <c r="E43" s="267"/>
      <c r="G43" s="199"/>
      <c r="H43" s="306"/>
      <c r="I43" s="199"/>
      <c r="J43" s="199"/>
      <c r="K43" s="199"/>
      <c r="L43" s="199"/>
      <c r="M43" s="199"/>
      <c r="N43" s="199"/>
      <c r="O43" s="199"/>
      <c r="P43" s="308"/>
      <c r="Q43" s="199"/>
      <c r="R43" s="308"/>
      <c r="S43" s="199"/>
      <c r="T43" s="308"/>
      <c r="U43" s="199"/>
      <c r="V43" s="308"/>
      <c r="W43" s="199"/>
      <c r="X43" s="308"/>
      <c r="Y43" s="199"/>
      <c r="Z43" s="308"/>
      <c r="AA43" s="199"/>
      <c r="AB43" s="308"/>
      <c r="AC43" s="199"/>
      <c r="AD43" s="308"/>
      <c r="AE43" s="199"/>
      <c r="AF43" s="308"/>
      <c r="AG43" s="199"/>
      <c r="AH43" s="308"/>
      <c r="AI43" s="199"/>
      <c r="AJ43" s="308"/>
      <c r="AK43" s="199"/>
      <c r="AL43" s="308"/>
      <c r="AM43" s="199"/>
      <c r="AN43" s="308"/>
      <c r="AO43" s="199"/>
      <c r="AP43" s="308"/>
      <c r="AQ43" s="199"/>
      <c r="AR43" s="308"/>
      <c r="AS43" s="199"/>
      <c r="AT43" s="308"/>
      <c r="AU43" s="199"/>
      <c r="AV43" s="308"/>
      <c r="AW43" s="199"/>
      <c r="AX43" s="308"/>
      <c r="AY43" s="199"/>
      <c r="AZ43" s="308"/>
      <c r="BA43" s="199"/>
      <c r="BB43" s="199"/>
      <c r="BC43" s="199"/>
    </row>
    <row r="44" spans="1:55" s="266" customFormat="1" ht="13.2" x14ac:dyDescent="0.25">
      <c r="A44" s="390"/>
      <c r="B44" s="390"/>
      <c r="C44" s="390"/>
      <c r="D44" s="390"/>
      <c r="E44" s="267"/>
      <c r="G44" s="199"/>
      <c r="H44" s="306"/>
      <c r="I44" s="199"/>
      <c r="J44" s="199"/>
      <c r="K44" s="199"/>
      <c r="L44" s="199"/>
      <c r="M44" s="199"/>
      <c r="N44" s="199"/>
      <c r="O44" s="199"/>
      <c r="P44" s="308"/>
      <c r="Q44" s="199"/>
      <c r="R44" s="308"/>
      <c r="S44" s="199"/>
      <c r="T44" s="308"/>
      <c r="U44" s="199"/>
      <c r="V44" s="308"/>
      <c r="W44" s="199"/>
      <c r="X44" s="308"/>
      <c r="Y44" s="199"/>
      <c r="Z44" s="308"/>
      <c r="AA44" s="199"/>
      <c r="AB44" s="308"/>
      <c r="AC44" s="199"/>
      <c r="AD44" s="308"/>
      <c r="AE44" s="199"/>
      <c r="AF44" s="308"/>
      <c r="AG44" s="199"/>
      <c r="AH44" s="308"/>
      <c r="AI44" s="199"/>
      <c r="AJ44" s="308"/>
      <c r="AK44" s="199"/>
      <c r="AL44" s="308"/>
      <c r="AM44" s="199"/>
      <c r="AN44" s="308"/>
      <c r="AO44" s="199"/>
      <c r="AP44" s="308"/>
      <c r="AQ44" s="199"/>
      <c r="AR44" s="308"/>
      <c r="AS44" s="199"/>
      <c r="AT44" s="308"/>
      <c r="AU44" s="199"/>
      <c r="AV44" s="308"/>
      <c r="AW44" s="199"/>
      <c r="AX44" s="308"/>
      <c r="AY44" s="199"/>
      <c r="AZ44" s="308"/>
      <c r="BA44" s="199"/>
      <c r="BB44" s="199"/>
      <c r="BC44" s="199"/>
    </row>
    <row r="45" spans="1:55" s="266" customFormat="1" ht="14.4" x14ac:dyDescent="0.3">
      <c r="A45" s="397" t="s">
        <v>14</v>
      </c>
      <c r="B45" s="385"/>
      <c r="C45" s="385"/>
      <c r="D45" s="386">
        <f>SUM(D39:D44)</f>
        <v>0</v>
      </c>
      <c r="E45" s="267"/>
      <c r="G45" s="199"/>
      <c r="H45" s="306"/>
      <c r="I45" s="199"/>
      <c r="J45" s="199"/>
      <c r="K45" s="199"/>
      <c r="L45" s="199"/>
      <c r="M45" s="199"/>
      <c r="N45" s="199"/>
      <c r="O45" s="199"/>
      <c r="P45" s="308"/>
      <c r="Q45" s="199"/>
      <c r="R45" s="308"/>
      <c r="S45" s="199"/>
      <c r="T45" s="308"/>
      <c r="U45" s="199"/>
      <c r="V45" s="308"/>
      <c r="W45" s="199"/>
      <c r="X45" s="308"/>
      <c r="Y45" s="199"/>
      <c r="Z45" s="308"/>
      <c r="AA45" s="199"/>
      <c r="AB45" s="308"/>
      <c r="AC45" s="199"/>
      <c r="AD45" s="308"/>
      <c r="AE45" s="199"/>
      <c r="AF45" s="308"/>
      <c r="AG45" s="199"/>
      <c r="AH45" s="308"/>
      <c r="AI45" s="199"/>
      <c r="AJ45" s="308"/>
      <c r="AK45" s="199"/>
      <c r="AL45" s="308"/>
      <c r="AM45" s="199"/>
      <c r="AN45" s="308"/>
      <c r="AO45" s="199"/>
      <c r="AP45" s="308"/>
      <c r="AQ45" s="199"/>
      <c r="AR45" s="308"/>
      <c r="AS45" s="199"/>
      <c r="AT45" s="308"/>
      <c r="AU45" s="199"/>
      <c r="AV45" s="308"/>
      <c r="AW45" s="199"/>
      <c r="AX45" s="308"/>
      <c r="AY45" s="199"/>
      <c r="AZ45" s="308"/>
      <c r="BA45" s="199"/>
      <c r="BB45" s="199"/>
      <c r="BC45" s="199"/>
    </row>
    <row r="46" spans="1:55" s="266" customFormat="1" x14ac:dyDescent="0.2">
      <c r="A46" s="267"/>
      <c r="B46" s="267"/>
      <c r="C46" s="267"/>
      <c r="D46" s="267"/>
      <c r="E46" s="267"/>
      <c r="G46" s="199"/>
      <c r="H46" s="306"/>
      <c r="I46" s="199"/>
      <c r="J46" s="199"/>
      <c r="K46" s="199"/>
      <c r="L46" s="199"/>
      <c r="M46" s="199"/>
      <c r="N46" s="199"/>
      <c r="O46" s="199"/>
      <c r="P46" s="308"/>
      <c r="Q46" s="199"/>
      <c r="R46" s="308"/>
      <c r="S46" s="199"/>
      <c r="T46" s="308"/>
      <c r="U46" s="199"/>
      <c r="V46" s="308"/>
      <c r="W46" s="199"/>
      <c r="X46" s="308"/>
      <c r="Y46" s="199"/>
      <c r="Z46" s="308"/>
      <c r="AA46" s="199"/>
      <c r="AB46" s="308"/>
      <c r="AC46" s="199"/>
      <c r="AD46" s="308"/>
      <c r="AE46" s="199"/>
      <c r="AF46" s="308"/>
      <c r="AG46" s="199"/>
      <c r="AH46" s="308"/>
      <c r="AI46" s="199"/>
      <c r="AJ46" s="308"/>
      <c r="AK46" s="199"/>
      <c r="AL46" s="308"/>
      <c r="AM46" s="199"/>
      <c r="AN46" s="308"/>
      <c r="AO46" s="199"/>
      <c r="AP46" s="308"/>
      <c r="AQ46" s="199"/>
      <c r="AR46" s="308"/>
      <c r="AS46" s="199"/>
      <c r="AT46" s="308"/>
      <c r="AU46" s="199"/>
      <c r="AV46" s="308"/>
      <c r="AW46" s="199"/>
      <c r="AX46" s="308"/>
      <c r="AY46" s="199"/>
      <c r="AZ46" s="308"/>
      <c r="BA46" s="199"/>
      <c r="BB46" s="199"/>
      <c r="BC46" s="199"/>
    </row>
    <row r="47" spans="1:55" s="266" customFormat="1" x14ac:dyDescent="0.2">
      <c r="A47" s="267"/>
      <c r="B47" s="267"/>
      <c r="C47" s="267"/>
      <c r="D47" s="267"/>
      <c r="E47" s="267"/>
      <c r="G47" s="199"/>
      <c r="H47" s="306"/>
      <c r="I47" s="199"/>
      <c r="J47" s="199"/>
      <c r="K47" s="199"/>
      <c r="L47" s="199"/>
      <c r="M47" s="199"/>
      <c r="N47" s="199"/>
      <c r="O47" s="199"/>
      <c r="P47" s="308"/>
      <c r="Q47" s="199"/>
      <c r="R47" s="308"/>
      <c r="S47" s="199"/>
      <c r="T47" s="308"/>
      <c r="U47" s="199"/>
      <c r="V47" s="308"/>
      <c r="W47" s="199"/>
      <c r="X47" s="308"/>
      <c r="Y47" s="199"/>
      <c r="Z47" s="308"/>
      <c r="AA47" s="199"/>
      <c r="AB47" s="308"/>
      <c r="AC47" s="199"/>
      <c r="AD47" s="308"/>
      <c r="AE47" s="199"/>
      <c r="AF47" s="308"/>
      <c r="AG47" s="199"/>
      <c r="AH47" s="308"/>
      <c r="AI47" s="199"/>
      <c r="AJ47" s="308"/>
      <c r="AK47" s="199"/>
      <c r="AL47" s="308"/>
      <c r="AM47" s="199"/>
      <c r="AN47" s="308"/>
      <c r="AO47" s="199"/>
      <c r="AP47" s="308"/>
      <c r="AQ47" s="199"/>
      <c r="AR47" s="308"/>
      <c r="AS47" s="199"/>
      <c r="AT47" s="308"/>
      <c r="AU47" s="199"/>
      <c r="AV47" s="308"/>
      <c r="AW47" s="199"/>
      <c r="AX47" s="308"/>
      <c r="AY47" s="199"/>
      <c r="AZ47" s="308"/>
      <c r="BA47" s="199"/>
      <c r="BB47" s="199"/>
      <c r="BC47" s="199"/>
    </row>
    <row r="48" spans="1:55" s="270" customFormat="1" x14ac:dyDescent="0.2">
      <c r="A48" s="267"/>
      <c r="B48" s="267"/>
      <c r="C48" s="267"/>
      <c r="D48" s="267"/>
      <c r="E48" s="269"/>
      <c r="G48" s="309"/>
      <c r="H48" s="310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</row>
    <row r="49" spans="1:55" s="270" customFormat="1" x14ac:dyDescent="0.2">
      <c r="A49" s="269"/>
      <c r="B49" s="269"/>
      <c r="C49" s="269"/>
      <c r="D49" s="269"/>
      <c r="E49" s="269"/>
      <c r="G49" s="309"/>
      <c r="H49" s="310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</row>
    <row r="50" spans="1:55" s="270" customFormat="1" x14ac:dyDescent="0.2">
      <c r="A50" s="269"/>
      <c r="B50" s="269"/>
      <c r="C50" s="269"/>
      <c r="D50" s="269"/>
      <c r="E50" s="269"/>
      <c r="G50" s="309"/>
      <c r="H50" s="310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</row>
    <row r="51" spans="1:55" s="328" customFormat="1" x14ac:dyDescent="0.2">
      <c r="A51" s="269"/>
      <c r="B51" s="269"/>
      <c r="C51" s="269"/>
      <c r="D51" s="269"/>
      <c r="L51" s="333" t="s">
        <v>137</v>
      </c>
    </row>
    <row r="52" spans="1:55" s="328" customFormat="1" ht="10.199999999999999" x14ac:dyDescent="0.2">
      <c r="A52" s="340" t="s">
        <v>138</v>
      </c>
      <c r="H52" s="333" t="s">
        <v>91</v>
      </c>
      <c r="K52" s="333" t="s">
        <v>92</v>
      </c>
      <c r="L52" s="333" t="s">
        <v>136</v>
      </c>
    </row>
    <row r="53" spans="1:55" s="328" customFormat="1" ht="10.199999999999999" x14ac:dyDescent="0.2">
      <c r="A53" s="341"/>
      <c r="E53" s="333" t="s">
        <v>93</v>
      </c>
      <c r="H53" s="333" t="s">
        <v>94</v>
      </c>
      <c r="J53" s="333" t="s">
        <v>95</v>
      </c>
      <c r="K53" s="333" t="s">
        <v>96</v>
      </c>
      <c r="L53" s="333" t="s">
        <v>95</v>
      </c>
    </row>
    <row r="54" spans="1:55" s="328" customFormat="1" thickBot="1" x14ac:dyDescent="0.25">
      <c r="A54" s="342" t="s">
        <v>97</v>
      </c>
      <c r="B54" s="342" t="s">
        <v>98</v>
      </c>
      <c r="C54" s="342" t="s">
        <v>99</v>
      </c>
      <c r="D54" s="342" t="s">
        <v>100</v>
      </c>
      <c r="E54" s="342" t="s">
        <v>95</v>
      </c>
      <c r="F54" s="342" t="s">
        <v>101</v>
      </c>
      <c r="G54" s="343" t="s">
        <v>102</v>
      </c>
      <c r="H54" s="343" t="s">
        <v>103</v>
      </c>
      <c r="I54" s="342" t="s">
        <v>104</v>
      </c>
      <c r="J54" s="342" t="s">
        <v>105</v>
      </c>
      <c r="K54" s="342" t="s">
        <v>106</v>
      </c>
      <c r="L54" s="342" t="s">
        <v>107</v>
      </c>
    </row>
    <row r="55" spans="1:55" s="328" customFormat="1" ht="10.199999999999999" x14ac:dyDescent="0.2">
      <c r="A55" s="344"/>
      <c r="B55" s="345"/>
      <c r="C55" s="345"/>
      <c r="D55" s="346"/>
      <c r="E55" s="344"/>
      <c r="F55" s="344"/>
      <c r="G55" s="347"/>
      <c r="H55" s="347">
        <v>0</v>
      </c>
      <c r="I55" s="376">
        <v>5</v>
      </c>
      <c r="J55" s="348">
        <f>G55-H55</f>
        <v>0</v>
      </c>
      <c r="K55" s="349">
        <v>5</v>
      </c>
      <c r="L55" s="350">
        <f>IF(K55=0,0,J55/I55)</f>
        <v>0</v>
      </c>
    </row>
    <row r="56" spans="1:55" s="328" customFormat="1" ht="10.199999999999999" x14ac:dyDescent="0.2">
      <c r="A56" s="344"/>
      <c r="B56" s="345"/>
      <c r="C56" s="345"/>
      <c r="D56" s="346"/>
      <c r="E56" s="344"/>
      <c r="F56" s="344"/>
      <c r="G56" s="347"/>
      <c r="H56" s="347">
        <v>0</v>
      </c>
      <c r="I56" s="351">
        <v>5</v>
      </c>
      <c r="J56" s="352">
        <f>G56-H56</f>
        <v>0</v>
      </c>
      <c r="K56" s="349">
        <v>5</v>
      </c>
      <c r="L56" s="350">
        <f t="shared" ref="L56:L63" si="45">IF(K56=0,0,J56/I56)</f>
        <v>0</v>
      </c>
    </row>
    <row r="57" spans="1:55" s="328" customFormat="1" ht="10.199999999999999" x14ac:dyDescent="0.2">
      <c r="A57" s="344"/>
      <c r="B57" s="345"/>
      <c r="C57" s="345"/>
      <c r="D57" s="346"/>
      <c r="E57" s="344"/>
      <c r="F57" s="344"/>
      <c r="G57" s="347"/>
      <c r="H57" s="347">
        <v>0</v>
      </c>
      <c r="I57" s="351">
        <v>5</v>
      </c>
      <c r="J57" s="352">
        <f>G57-H57</f>
        <v>0</v>
      </c>
      <c r="K57" s="349">
        <v>5</v>
      </c>
      <c r="L57" s="350">
        <f t="shared" si="45"/>
        <v>0</v>
      </c>
    </row>
    <row r="58" spans="1:55" s="328" customFormat="1" ht="10.199999999999999" x14ac:dyDescent="0.2">
      <c r="A58" s="400" t="s">
        <v>140</v>
      </c>
      <c r="B58" s="442" t="s">
        <v>139</v>
      </c>
      <c r="C58" s="443"/>
      <c r="D58" s="444"/>
      <c r="E58" s="344"/>
      <c r="F58" s="344"/>
      <c r="G58" s="347"/>
      <c r="H58" s="347">
        <v>0</v>
      </c>
      <c r="I58" s="351">
        <v>5</v>
      </c>
      <c r="J58" s="352">
        <f t="shared" ref="J58:J64" si="46">G58-H58</f>
        <v>0</v>
      </c>
      <c r="K58" s="349">
        <v>5</v>
      </c>
      <c r="L58" s="350">
        <f t="shared" si="45"/>
        <v>0</v>
      </c>
    </row>
    <row r="59" spans="1:55" s="328" customFormat="1" ht="10.199999999999999" x14ac:dyDescent="0.2">
      <c r="A59" s="400" t="s">
        <v>141</v>
      </c>
      <c r="B59" s="345"/>
      <c r="C59" s="345"/>
      <c r="D59" s="346"/>
      <c r="E59" s="344"/>
      <c r="F59" s="344"/>
      <c r="G59" s="347"/>
      <c r="H59" s="347">
        <v>0</v>
      </c>
      <c r="I59" s="351">
        <v>5</v>
      </c>
      <c r="J59" s="352">
        <f t="shared" si="46"/>
        <v>0</v>
      </c>
      <c r="K59" s="349">
        <v>5</v>
      </c>
      <c r="L59" s="350">
        <f t="shared" si="45"/>
        <v>0</v>
      </c>
    </row>
    <row r="60" spans="1:55" s="328" customFormat="1" ht="10.199999999999999" x14ac:dyDescent="0.2">
      <c r="A60" s="344"/>
      <c r="B60" s="345"/>
      <c r="C60" s="345"/>
      <c r="D60" s="346"/>
      <c r="E60" s="344"/>
      <c r="F60" s="344"/>
      <c r="G60" s="347"/>
      <c r="H60" s="347">
        <v>0</v>
      </c>
      <c r="I60" s="351">
        <v>5</v>
      </c>
      <c r="J60" s="352">
        <f t="shared" si="46"/>
        <v>0</v>
      </c>
      <c r="K60" s="349">
        <v>6</v>
      </c>
      <c r="L60" s="350">
        <f t="shared" si="45"/>
        <v>0</v>
      </c>
    </row>
    <row r="61" spans="1:55" s="328" customFormat="1" ht="10.199999999999999" x14ac:dyDescent="0.2">
      <c r="A61" s="344"/>
      <c r="B61" s="345"/>
      <c r="C61" s="345"/>
      <c r="D61" s="346"/>
      <c r="E61" s="344"/>
      <c r="F61" s="344"/>
      <c r="G61" s="347"/>
      <c r="H61" s="347">
        <v>0</v>
      </c>
      <c r="I61" s="351">
        <v>5</v>
      </c>
      <c r="J61" s="352">
        <f t="shared" si="46"/>
        <v>0</v>
      </c>
      <c r="K61" s="349">
        <v>5</v>
      </c>
      <c r="L61" s="350">
        <f t="shared" si="45"/>
        <v>0</v>
      </c>
    </row>
    <row r="62" spans="1:55" s="328" customFormat="1" ht="10.199999999999999" x14ac:dyDescent="0.2">
      <c r="A62" s="344"/>
      <c r="B62" s="345"/>
      <c r="C62" s="345"/>
      <c r="D62" s="346"/>
      <c r="E62" s="344"/>
      <c r="F62" s="344"/>
      <c r="G62" s="347"/>
      <c r="H62" s="347">
        <v>0</v>
      </c>
      <c r="I62" s="351">
        <v>5</v>
      </c>
      <c r="J62" s="352">
        <f>G62-H62</f>
        <v>0</v>
      </c>
      <c r="K62" s="349">
        <v>5</v>
      </c>
      <c r="L62" s="350">
        <f>IF(K62=0,0,J62/I62)</f>
        <v>0</v>
      </c>
    </row>
    <row r="63" spans="1:55" s="328" customFormat="1" ht="13.2" customHeight="1" x14ac:dyDescent="0.2">
      <c r="A63" s="344"/>
      <c r="B63" s="345"/>
      <c r="C63" s="345"/>
      <c r="D63" s="346"/>
      <c r="E63" s="344"/>
      <c r="F63" s="344"/>
      <c r="G63" s="347"/>
      <c r="H63" s="347">
        <v>0</v>
      </c>
      <c r="I63" s="351">
        <v>5</v>
      </c>
      <c r="J63" s="352">
        <f t="shared" si="46"/>
        <v>0</v>
      </c>
      <c r="K63" s="349">
        <v>5</v>
      </c>
      <c r="L63" s="350">
        <f t="shared" si="45"/>
        <v>0</v>
      </c>
    </row>
    <row r="64" spans="1:55" s="328" customFormat="1" ht="10.199999999999999" x14ac:dyDescent="0.2">
      <c r="A64" s="344"/>
      <c r="B64" s="345"/>
      <c r="C64" s="345"/>
      <c r="D64" s="346"/>
      <c r="E64" s="344"/>
      <c r="F64" s="344"/>
      <c r="G64" s="375"/>
      <c r="H64" s="375">
        <v>0</v>
      </c>
      <c r="I64" s="351">
        <v>5</v>
      </c>
      <c r="J64" s="377">
        <f t="shared" si="46"/>
        <v>0</v>
      </c>
      <c r="K64" s="378">
        <v>5</v>
      </c>
      <c r="L64" s="374">
        <f>IF(K64=0,0,J64/I64)</f>
        <v>0</v>
      </c>
    </row>
    <row r="65" spans="1:12" s="328" customFormat="1" ht="10.199999999999999" x14ac:dyDescent="0.2">
      <c r="A65" s="344"/>
      <c r="B65" s="345"/>
      <c r="C65" s="345"/>
      <c r="D65" s="346"/>
      <c r="E65" s="344"/>
      <c r="F65" s="344"/>
      <c r="G65" s="347"/>
      <c r="H65" s="347">
        <v>0</v>
      </c>
      <c r="I65" s="351">
        <v>5</v>
      </c>
      <c r="J65" s="352">
        <f>G65-H65</f>
        <v>0</v>
      </c>
      <c r="K65" s="349">
        <v>5</v>
      </c>
      <c r="L65" s="350">
        <f>IF(K65=0,0,J65/I65)</f>
        <v>0</v>
      </c>
    </row>
    <row r="66" spans="1:12" s="328" customFormat="1" ht="10.199999999999999" x14ac:dyDescent="0.2">
      <c r="A66" s="353"/>
      <c r="B66" s="354"/>
      <c r="C66" s="354"/>
      <c r="D66" s="355"/>
      <c r="E66" s="353"/>
      <c r="F66" s="353"/>
      <c r="G66" s="356"/>
      <c r="H66" s="356"/>
      <c r="I66" s="357"/>
      <c r="J66" s="350"/>
      <c r="K66" s="358"/>
      <c r="L66" s="359"/>
    </row>
    <row r="67" spans="1:12" x14ac:dyDescent="0.2">
      <c r="A67" s="353"/>
      <c r="B67" s="360" t="s">
        <v>135</v>
      </c>
      <c r="C67" s="354"/>
      <c r="D67" s="355"/>
      <c r="E67" s="353"/>
      <c r="F67" s="353"/>
      <c r="G67" s="356">
        <f>SUM(G55:G64)</f>
        <v>0</v>
      </c>
      <c r="H67" s="356"/>
      <c r="I67" s="361"/>
      <c r="J67" s="356"/>
      <c r="K67" s="362"/>
      <c r="L67" s="363">
        <f>SUM(L55:L61)</f>
        <v>0</v>
      </c>
    </row>
  </sheetData>
  <mergeCells count="75">
    <mergeCell ref="BB8:BC8"/>
    <mergeCell ref="BB9:BC9"/>
    <mergeCell ref="F8:F10"/>
    <mergeCell ref="AX5:AY5"/>
    <mergeCell ref="AX8:AY8"/>
    <mergeCell ref="AX9:AY9"/>
    <mergeCell ref="AZ5:BA5"/>
    <mergeCell ref="AZ8:BA8"/>
    <mergeCell ref="AZ9:BA9"/>
    <mergeCell ref="AT5:AU5"/>
    <mergeCell ref="AT8:AU8"/>
    <mergeCell ref="AT9:AU9"/>
    <mergeCell ref="AV5:AW5"/>
    <mergeCell ref="AV8:AW8"/>
    <mergeCell ref="AV9:AW9"/>
    <mergeCell ref="AP5:AQ5"/>
    <mergeCell ref="AP8:AQ8"/>
    <mergeCell ref="AP9:AQ9"/>
    <mergeCell ref="AR5:AS5"/>
    <mergeCell ref="AR8:AS8"/>
    <mergeCell ref="AR9:AS9"/>
    <mergeCell ref="AL5:AM5"/>
    <mergeCell ref="AL8:AM8"/>
    <mergeCell ref="AL9:AM9"/>
    <mergeCell ref="AN5:AO5"/>
    <mergeCell ref="AN8:AO8"/>
    <mergeCell ref="AN9:AO9"/>
    <mergeCell ref="AH5:AI5"/>
    <mergeCell ref="AH8:AI8"/>
    <mergeCell ref="AH9:AI9"/>
    <mergeCell ref="AJ5:AK5"/>
    <mergeCell ref="AJ8:AK8"/>
    <mergeCell ref="AJ9:AK9"/>
    <mergeCell ref="AD5:AE5"/>
    <mergeCell ref="AD8:AE8"/>
    <mergeCell ref="AD9:AE9"/>
    <mergeCell ref="AF5:AG5"/>
    <mergeCell ref="AF8:AG8"/>
    <mergeCell ref="AF9:AG9"/>
    <mergeCell ref="Z5:AA5"/>
    <mergeCell ref="Z8:AA8"/>
    <mergeCell ref="Z9:AA9"/>
    <mergeCell ref="AB5:AC5"/>
    <mergeCell ref="AB8:AC8"/>
    <mergeCell ref="AB9:AC9"/>
    <mergeCell ref="V5:W5"/>
    <mergeCell ref="V8:W8"/>
    <mergeCell ref="V9:W9"/>
    <mergeCell ref="X5:Y5"/>
    <mergeCell ref="X8:Y8"/>
    <mergeCell ref="X9:Y9"/>
    <mergeCell ref="T5:U5"/>
    <mergeCell ref="T8:U8"/>
    <mergeCell ref="T9:U9"/>
    <mergeCell ref="BD9:BE9"/>
    <mergeCell ref="G8:G10"/>
    <mergeCell ref="L5:M5"/>
    <mergeCell ref="H7:BE7"/>
    <mergeCell ref="H9:I9"/>
    <mergeCell ref="J9:K9"/>
    <mergeCell ref="L9:M9"/>
    <mergeCell ref="H8:I8"/>
    <mergeCell ref="J8:K8"/>
    <mergeCell ref="L8:M8"/>
    <mergeCell ref="N5:O5"/>
    <mergeCell ref="N8:O8"/>
    <mergeCell ref="N9:O9"/>
    <mergeCell ref="B58:D58"/>
    <mergeCell ref="A23:E23"/>
    <mergeCell ref="R5:S5"/>
    <mergeCell ref="R8:S8"/>
    <mergeCell ref="R9:S9"/>
    <mergeCell ref="P5:Q5"/>
    <mergeCell ref="P8:Q8"/>
    <mergeCell ref="P9:Q9"/>
  </mergeCells>
  <phoneticPr fontId="0" type="noConversion"/>
  <pageMargins left="0.143700787" right="0" top="0.261811024" bottom="0.261811024" header="0.23622047244094499" footer="0.31496062992126"/>
  <pageSetup scale="75" fitToWidth="4" orientation="landscape" horizontalDpi="1200" verticalDpi="1200" r:id="rId1"/>
  <headerFooter alignWithMargins="0"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DK25"/>
  <sheetViews>
    <sheetView zoomScaleNormal="100" workbookViewId="0">
      <pane xSplit="7" ySplit="10" topLeftCell="AN11" activePane="bottomRight" state="frozen"/>
      <selection pane="topRight" activeCell="H1" sqref="H1"/>
      <selection pane="bottomLeft" activeCell="A11" sqref="A11"/>
      <selection pane="bottomRight" activeCell="G21" sqref="G21"/>
    </sheetView>
  </sheetViews>
  <sheetFormatPr defaultColWidth="9.33203125" defaultRowHeight="10.8" x14ac:dyDescent="0.2"/>
  <cols>
    <col min="1" max="1" width="53" style="271" customWidth="1"/>
    <col min="2" max="2" width="15.44140625" style="271" hidden="1" customWidth="1"/>
    <col min="3" max="5" width="12.44140625" style="271" hidden="1" customWidth="1"/>
    <col min="6" max="6" width="11" style="271" customWidth="1"/>
    <col min="7" max="7" width="11" style="272" customWidth="1"/>
    <col min="8" max="8" width="4.6640625" style="273" customWidth="1"/>
    <col min="9" max="9" width="9.6640625" style="272" customWidth="1"/>
    <col min="10" max="10" width="4.6640625" style="272" customWidth="1"/>
    <col min="11" max="11" width="9.6640625" style="272" customWidth="1"/>
    <col min="12" max="12" width="4.6640625" style="272" customWidth="1"/>
    <col min="13" max="13" width="9.6640625" style="272" customWidth="1"/>
    <col min="14" max="14" width="4.6640625" style="272" customWidth="1"/>
    <col min="15" max="15" width="9.6640625" style="272" customWidth="1"/>
    <col min="16" max="16" width="4.6640625" style="272" customWidth="1"/>
    <col min="17" max="17" width="9.6640625" style="272" customWidth="1"/>
    <col min="18" max="18" width="4.6640625" style="272" customWidth="1"/>
    <col min="19" max="19" width="9.6640625" style="272" customWidth="1"/>
    <col min="20" max="20" width="4.6640625" style="272" customWidth="1"/>
    <col min="21" max="21" width="9.6640625" style="272" customWidth="1"/>
    <col min="22" max="22" width="4.6640625" style="272" customWidth="1"/>
    <col min="23" max="23" width="9.6640625" style="272" customWidth="1"/>
    <col min="24" max="24" width="4.6640625" style="272" customWidth="1"/>
    <col min="25" max="25" width="9.6640625" style="272" customWidth="1"/>
    <col min="26" max="26" width="4.6640625" style="272" customWidth="1"/>
    <col min="27" max="27" width="9.6640625" style="272" customWidth="1"/>
    <col min="28" max="28" width="4.6640625" style="272" customWidth="1"/>
    <col min="29" max="29" width="9.6640625" style="272" customWidth="1"/>
    <col min="30" max="30" width="4.6640625" style="272" customWidth="1"/>
    <col min="31" max="31" width="9.6640625" style="272" customWidth="1"/>
    <col min="32" max="32" width="4.6640625" style="272" customWidth="1"/>
    <col min="33" max="33" width="9.6640625" style="272" customWidth="1"/>
    <col min="34" max="34" width="4.6640625" style="272" customWidth="1"/>
    <col min="35" max="35" width="9.6640625" style="272" customWidth="1"/>
    <col min="36" max="36" width="4.6640625" style="272" customWidth="1"/>
    <col min="37" max="37" width="9.6640625" style="272" customWidth="1"/>
    <col min="38" max="38" width="4.6640625" style="272" customWidth="1"/>
    <col min="39" max="39" width="9.6640625" style="272" customWidth="1"/>
    <col min="40" max="40" width="4.6640625" style="272" customWidth="1"/>
    <col min="41" max="41" width="9.6640625" style="272" customWidth="1"/>
    <col min="42" max="42" width="4.6640625" style="272" customWidth="1"/>
    <col min="43" max="43" width="9.6640625" style="272" customWidth="1"/>
    <col min="44" max="44" width="4.6640625" style="272" customWidth="1"/>
    <col min="45" max="45" width="9.6640625" style="272" customWidth="1"/>
    <col min="46" max="46" width="4.6640625" style="272" customWidth="1"/>
    <col min="47" max="47" width="9.6640625" style="272" customWidth="1"/>
    <col min="48" max="48" width="4.6640625" style="272" customWidth="1"/>
    <col min="49" max="49" width="9.6640625" style="272" customWidth="1"/>
    <col min="50" max="50" width="4.6640625" style="272" customWidth="1"/>
    <col min="51" max="51" width="9.6640625" style="272" customWidth="1"/>
    <col min="52" max="52" width="4.6640625" style="272" customWidth="1"/>
    <col min="53" max="53" width="9.6640625" style="272" customWidth="1"/>
    <col min="54" max="54" width="4.6640625" style="324" customWidth="1"/>
    <col min="55" max="55" width="9.6640625" style="324" customWidth="1"/>
    <col min="56" max="56" width="7.33203125" style="325" customWidth="1"/>
    <col min="57" max="57" width="10" style="325" customWidth="1"/>
    <col min="58" max="58" width="4.6640625" style="325" customWidth="1"/>
    <col min="59" max="59" width="9.33203125" style="325"/>
    <col min="60" max="60" width="11.6640625" style="325" customWidth="1"/>
    <col min="61" max="113" width="9.33203125" style="325"/>
    <col min="114" max="16384" width="9.33203125" style="272"/>
  </cols>
  <sheetData>
    <row r="1" spans="1:115" s="242" customFormat="1" ht="22.8" x14ac:dyDescent="0.4">
      <c r="A1" s="241" t="str">
        <f>+Maintenance!A1</f>
        <v>SERVICE CENTER NAME?</v>
      </c>
      <c r="B1" s="241"/>
      <c r="C1" s="241"/>
      <c r="D1" s="241"/>
      <c r="E1" s="241"/>
      <c r="F1" s="243"/>
      <c r="G1" s="243"/>
      <c r="I1" s="244"/>
      <c r="J1" s="245"/>
      <c r="L1" s="246"/>
      <c r="M1" s="247"/>
      <c r="N1" s="246"/>
      <c r="O1" s="247"/>
      <c r="P1" s="246"/>
      <c r="Q1" s="247"/>
      <c r="R1" s="246"/>
      <c r="S1" s="247"/>
      <c r="T1" s="246"/>
      <c r="U1" s="247"/>
      <c r="V1" s="246"/>
      <c r="W1" s="247"/>
      <c r="X1" s="246"/>
      <c r="Y1" s="247"/>
      <c r="Z1" s="246"/>
      <c r="AA1" s="247"/>
      <c r="AB1" s="246"/>
      <c r="AC1" s="247"/>
      <c r="AD1" s="246"/>
      <c r="AE1" s="247"/>
      <c r="AF1" s="246"/>
      <c r="AG1" s="247"/>
      <c r="AH1" s="246"/>
      <c r="AI1" s="247"/>
      <c r="AJ1" s="246"/>
      <c r="AK1" s="247"/>
      <c r="AL1" s="246"/>
      <c r="AM1" s="247"/>
      <c r="AN1" s="246"/>
      <c r="AO1" s="247"/>
      <c r="AP1" s="246"/>
      <c r="AQ1" s="247"/>
      <c r="AR1" s="246"/>
      <c r="AS1" s="247"/>
      <c r="AT1" s="246"/>
      <c r="AU1" s="247"/>
      <c r="AV1" s="246"/>
      <c r="AW1" s="247"/>
      <c r="AX1" s="246"/>
      <c r="AY1" s="247"/>
      <c r="AZ1" s="246"/>
      <c r="BA1" s="247"/>
      <c r="BB1" s="313"/>
      <c r="BC1" s="313"/>
      <c r="BD1" s="248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</row>
    <row r="2" spans="1:115" s="242" customFormat="1" ht="10.5" customHeight="1" x14ac:dyDescent="0.2">
      <c r="I2" s="244"/>
      <c r="J2" s="250"/>
      <c r="K2" s="398"/>
      <c r="L2" s="254"/>
      <c r="M2" s="254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314"/>
      <c r="BC2" s="314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</row>
    <row r="3" spans="1:115" s="242" customFormat="1" ht="10.5" customHeight="1" x14ac:dyDescent="0.2">
      <c r="G3" s="249"/>
      <c r="I3" s="244"/>
      <c r="J3" s="250"/>
      <c r="K3" s="250" t="s">
        <v>5</v>
      </c>
      <c r="L3" s="254">
        <f>AccountNumber</f>
        <v>0</v>
      </c>
      <c r="M3" s="251"/>
      <c r="N3" s="252"/>
      <c r="O3" s="252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314"/>
      <c r="BC3" s="314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</row>
    <row r="4" spans="1:115" s="242" customFormat="1" ht="10.5" customHeight="1" x14ac:dyDescent="0.2">
      <c r="G4" s="249"/>
      <c r="H4" s="253"/>
      <c r="J4" s="250"/>
      <c r="K4" s="250" t="s">
        <v>6</v>
      </c>
      <c r="L4" s="467">
        <f>+SW!J4</f>
        <v>0</v>
      </c>
      <c r="M4" s="467"/>
      <c r="N4" s="463"/>
      <c r="O4" s="463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  <c r="AY4" s="464"/>
      <c r="AZ4" s="464"/>
      <c r="BA4" s="464"/>
      <c r="BB4" s="315"/>
      <c r="BC4" s="315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</row>
    <row r="5" spans="1:115" s="242" customFormat="1" ht="14.25" customHeight="1" x14ac:dyDescent="0.2">
      <c r="G5" s="249"/>
      <c r="H5" s="253"/>
      <c r="BB5" s="314"/>
      <c r="BC5" s="314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</row>
    <row r="6" spans="1:115" s="256" customFormat="1" ht="21" customHeight="1" x14ac:dyDescent="0.35">
      <c r="A6" s="255" t="s">
        <v>36</v>
      </c>
      <c r="B6" s="255"/>
      <c r="C6" s="255"/>
      <c r="D6" s="255"/>
      <c r="E6" s="255"/>
      <c r="F6" s="316"/>
      <c r="G6" s="317"/>
      <c r="H6" s="318"/>
      <c r="I6" s="319"/>
      <c r="J6" s="319"/>
      <c r="K6" s="319"/>
      <c r="L6" s="319"/>
      <c r="M6" s="320"/>
      <c r="N6" s="319"/>
      <c r="O6" s="320"/>
      <c r="P6" s="319"/>
      <c r="Q6" s="320"/>
      <c r="R6" s="319"/>
      <c r="S6" s="320"/>
      <c r="T6" s="258"/>
      <c r="U6" s="259"/>
      <c r="V6" s="258"/>
      <c r="W6" s="259"/>
      <c r="X6" s="258"/>
      <c r="Y6" s="259"/>
      <c r="Z6" s="258"/>
      <c r="AA6" s="259"/>
      <c r="AB6" s="258"/>
      <c r="AC6" s="259"/>
      <c r="AD6" s="258"/>
      <c r="AE6" s="259"/>
      <c r="AF6" s="258"/>
      <c r="AG6" s="259"/>
      <c r="AH6" s="258"/>
      <c r="AI6" s="259"/>
      <c r="AJ6" s="258"/>
      <c r="AK6" s="259"/>
      <c r="AL6" s="258"/>
      <c r="AM6" s="259"/>
      <c r="AN6" s="258"/>
      <c r="AO6" s="259"/>
      <c r="AP6" s="258"/>
      <c r="AQ6" s="259"/>
      <c r="AR6" s="258"/>
      <c r="AS6" s="259"/>
      <c r="AT6" s="258"/>
      <c r="AU6" s="259"/>
      <c r="AV6" s="258"/>
      <c r="AW6" s="259"/>
      <c r="AX6" s="258"/>
      <c r="AY6" s="259"/>
      <c r="AZ6" s="258"/>
      <c r="BA6" s="259"/>
      <c r="BB6" s="320"/>
      <c r="BC6" s="320"/>
      <c r="BD6" s="257"/>
      <c r="BE6" s="260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</row>
    <row r="7" spans="1:115" s="275" customFormat="1" ht="10.199999999999999" x14ac:dyDescent="0.2">
      <c r="A7" s="326"/>
      <c r="B7" s="326"/>
      <c r="C7" s="326"/>
      <c r="D7" s="326"/>
      <c r="E7" s="326"/>
      <c r="F7" s="327"/>
      <c r="H7" s="468" t="s">
        <v>33</v>
      </c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69"/>
      <c r="BB7" s="469"/>
      <c r="BC7" s="469"/>
      <c r="BD7" s="469"/>
      <c r="BE7" s="469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</row>
    <row r="8" spans="1:115" s="275" customFormat="1" ht="10.199999999999999" x14ac:dyDescent="0.2">
      <c r="A8" s="327"/>
      <c r="B8" s="327"/>
      <c r="C8" s="327"/>
      <c r="D8" s="327"/>
      <c r="E8" s="327"/>
      <c r="F8" s="327"/>
      <c r="G8" s="465" t="s">
        <v>34</v>
      </c>
      <c r="H8" s="459" t="s">
        <v>1</v>
      </c>
      <c r="I8" s="449"/>
      <c r="J8" s="448" t="s">
        <v>2</v>
      </c>
      <c r="K8" s="449"/>
      <c r="L8" s="448" t="s">
        <v>3</v>
      </c>
      <c r="M8" s="449"/>
      <c r="N8" s="448" t="s">
        <v>48</v>
      </c>
      <c r="O8" s="449"/>
      <c r="P8" s="448" t="s">
        <v>49</v>
      </c>
      <c r="Q8" s="449"/>
      <c r="R8" s="448" t="s">
        <v>50</v>
      </c>
      <c r="S8" s="449"/>
      <c r="T8" s="448" t="s">
        <v>51</v>
      </c>
      <c r="U8" s="449"/>
      <c r="V8" s="448" t="s">
        <v>53</v>
      </c>
      <c r="W8" s="449"/>
      <c r="X8" s="448" t="s">
        <v>54</v>
      </c>
      <c r="Y8" s="449"/>
      <c r="Z8" s="448" t="s">
        <v>55</v>
      </c>
      <c r="AA8" s="449"/>
      <c r="AB8" s="448" t="s">
        <v>56</v>
      </c>
      <c r="AC8" s="449"/>
      <c r="AD8" s="448" t="s">
        <v>57</v>
      </c>
      <c r="AE8" s="449"/>
      <c r="AF8" s="448" t="s">
        <v>58</v>
      </c>
      <c r="AG8" s="449"/>
      <c r="AH8" s="448" t="s">
        <v>59</v>
      </c>
      <c r="AI8" s="449"/>
      <c r="AJ8" s="448" t="s">
        <v>60</v>
      </c>
      <c r="AK8" s="449"/>
      <c r="AL8" s="448" t="s">
        <v>61</v>
      </c>
      <c r="AM8" s="449"/>
      <c r="AN8" s="448" t="s">
        <v>62</v>
      </c>
      <c r="AO8" s="449"/>
      <c r="AP8" s="448" t="s">
        <v>63</v>
      </c>
      <c r="AQ8" s="449"/>
      <c r="AR8" s="448" t="s">
        <v>64</v>
      </c>
      <c r="AS8" s="449"/>
      <c r="AT8" s="448" t="s">
        <v>65</v>
      </c>
      <c r="AU8" s="449"/>
      <c r="AV8" s="448" t="s">
        <v>66</v>
      </c>
      <c r="AW8" s="449"/>
      <c r="AX8" s="448" t="s">
        <v>67</v>
      </c>
      <c r="AY8" s="449"/>
      <c r="AZ8" s="448" t="s">
        <v>68</v>
      </c>
      <c r="BA8" s="449"/>
      <c r="BB8" s="448" t="s">
        <v>117</v>
      </c>
      <c r="BC8" s="449"/>
      <c r="BD8" s="292" t="s">
        <v>24</v>
      </c>
      <c r="BE8" s="293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</row>
    <row r="9" spans="1:115" s="199" customFormat="1" ht="81" customHeight="1" x14ac:dyDescent="0.2">
      <c r="A9" s="308"/>
      <c r="B9" s="308"/>
      <c r="C9" s="308"/>
      <c r="D9" s="308"/>
      <c r="E9" s="308"/>
      <c r="F9" s="308"/>
      <c r="G9" s="465"/>
      <c r="H9" s="450" t="str">
        <f>(Rate!I14)</f>
        <v>Title</v>
      </c>
      <c r="I9" s="451"/>
      <c r="J9" s="450" t="str">
        <f>(Rate!K14)</f>
        <v>Title</v>
      </c>
      <c r="K9" s="451"/>
      <c r="L9" s="450" t="str">
        <f>(Rate!M14)</f>
        <v>Title</v>
      </c>
      <c r="M9" s="451"/>
      <c r="N9" s="450" t="str">
        <f>(Rate!O14)</f>
        <v>Title</v>
      </c>
      <c r="O9" s="451"/>
      <c r="P9" s="450" t="str">
        <f>(Rate!Q14)</f>
        <v>Title</v>
      </c>
      <c r="Q9" s="451"/>
      <c r="R9" s="450" t="str">
        <f>(Rate!S14)</f>
        <v>Title</v>
      </c>
      <c r="S9" s="451"/>
      <c r="T9" s="450" t="str">
        <f>(Rate!U14)</f>
        <v>Title</v>
      </c>
      <c r="U9" s="451"/>
      <c r="V9" s="450" t="str">
        <f>(Rate!W14)</f>
        <v>Title</v>
      </c>
      <c r="W9" s="451"/>
      <c r="X9" s="450" t="str">
        <f>(Rate!Y14)</f>
        <v>Title</v>
      </c>
      <c r="Y9" s="451"/>
      <c r="Z9" s="450" t="str">
        <f>(Rate!AA14)</f>
        <v>Title</v>
      </c>
      <c r="AA9" s="451"/>
      <c r="AB9" s="450" t="str">
        <f>(Rate!AC14)</f>
        <v>Title</v>
      </c>
      <c r="AC9" s="451"/>
      <c r="AD9" s="450" t="str">
        <f>(Rate!AE14)</f>
        <v>Title</v>
      </c>
      <c r="AE9" s="451"/>
      <c r="AF9" s="450" t="str">
        <f>(Rate!AG14)</f>
        <v>Title</v>
      </c>
      <c r="AG9" s="451"/>
      <c r="AH9" s="450" t="str">
        <f>(Rate!AI14)</f>
        <v>Title</v>
      </c>
      <c r="AI9" s="451"/>
      <c r="AJ9" s="450" t="str">
        <f>(Rate!AK14)</f>
        <v>Title</v>
      </c>
      <c r="AK9" s="451"/>
      <c r="AL9" s="450" t="str">
        <f>(Rate!AM14)</f>
        <v>Title</v>
      </c>
      <c r="AM9" s="451"/>
      <c r="AN9" s="450" t="str">
        <f>(Rate!AO14)</f>
        <v>Title</v>
      </c>
      <c r="AO9" s="451"/>
      <c r="AP9" s="450" t="str">
        <f>(Rate!AQ14)</f>
        <v>Title</v>
      </c>
      <c r="AQ9" s="451"/>
      <c r="AR9" s="450" t="str">
        <f>(Rate!AS14)</f>
        <v>Title</v>
      </c>
      <c r="AS9" s="451"/>
      <c r="AT9" s="450" t="str">
        <f>(Rate!AU14)</f>
        <v>Title</v>
      </c>
      <c r="AU9" s="451"/>
      <c r="AV9" s="450" t="str">
        <f>(Rate!AW14)</f>
        <v>Title</v>
      </c>
      <c r="AW9" s="451"/>
      <c r="AX9" s="450" t="str">
        <f>(Rate!AY14)</f>
        <v>Title</v>
      </c>
      <c r="AY9" s="451"/>
      <c r="AZ9" s="450" t="str">
        <f>(Rate!BA14)</f>
        <v>Title</v>
      </c>
      <c r="BA9" s="451"/>
      <c r="BB9" s="450" t="str">
        <f>(Rate!BC14)</f>
        <v>Title</v>
      </c>
      <c r="BC9" s="451"/>
      <c r="BD9" s="453"/>
      <c r="BE9" s="454"/>
      <c r="BF9" s="328"/>
      <c r="BG9" s="328"/>
      <c r="BH9" s="328"/>
      <c r="BI9" s="328"/>
      <c r="BJ9" s="328"/>
      <c r="BK9" s="328"/>
      <c r="BL9" s="328"/>
      <c r="BM9" s="328"/>
      <c r="BN9" s="328"/>
      <c r="BO9" s="328"/>
      <c r="BP9" s="328"/>
      <c r="BQ9" s="328"/>
      <c r="BR9" s="328"/>
      <c r="BS9" s="328"/>
      <c r="BT9" s="328"/>
      <c r="BU9" s="328"/>
      <c r="BV9" s="328"/>
      <c r="BW9" s="328"/>
      <c r="BX9" s="328"/>
      <c r="BY9" s="328"/>
      <c r="BZ9" s="328"/>
      <c r="CA9" s="328"/>
      <c r="CB9" s="328"/>
      <c r="CC9" s="328"/>
      <c r="CD9" s="328"/>
      <c r="CE9" s="328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328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328"/>
      <c r="DE9" s="328"/>
      <c r="DF9" s="328"/>
      <c r="DG9" s="328"/>
      <c r="DH9" s="328"/>
      <c r="DI9" s="328"/>
      <c r="DJ9" s="328"/>
      <c r="DK9" s="328"/>
    </row>
    <row r="10" spans="1:115" s="199" customFormat="1" ht="22.5" customHeight="1" x14ac:dyDescent="0.2">
      <c r="A10" s="329" t="s">
        <v>17</v>
      </c>
      <c r="B10" s="329"/>
      <c r="C10" s="329"/>
      <c r="D10" s="329"/>
      <c r="E10" s="329"/>
      <c r="F10" s="330" t="s">
        <v>8</v>
      </c>
      <c r="G10" s="466"/>
      <c r="H10" s="294" t="s">
        <v>9</v>
      </c>
      <c r="I10" s="295" t="s">
        <v>10</v>
      </c>
      <c r="J10" s="294" t="s">
        <v>9</v>
      </c>
      <c r="K10" s="295" t="s">
        <v>10</v>
      </c>
      <c r="L10" s="294" t="s">
        <v>9</v>
      </c>
      <c r="M10" s="295" t="s">
        <v>10</v>
      </c>
      <c r="N10" s="294" t="s">
        <v>9</v>
      </c>
      <c r="O10" s="295" t="s">
        <v>10</v>
      </c>
      <c r="P10" s="294" t="s">
        <v>9</v>
      </c>
      <c r="Q10" s="295" t="s">
        <v>10</v>
      </c>
      <c r="R10" s="294" t="s">
        <v>9</v>
      </c>
      <c r="S10" s="295" t="s">
        <v>10</v>
      </c>
      <c r="T10" s="294" t="s">
        <v>9</v>
      </c>
      <c r="U10" s="295" t="s">
        <v>10</v>
      </c>
      <c r="V10" s="294" t="s">
        <v>9</v>
      </c>
      <c r="W10" s="295" t="s">
        <v>10</v>
      </c>
      <c r="X10" s="294" t="s">
        <v>9</v>
      </c>
      <c r="Y10" s="295" t="s">
        <v>10</v>
      </c>
      <c r="Z10" s="294" t="s">
        <v>9</v>
      </c>
      <c r="AA10" s="295" t="s">
        <v>10</v>
      </c>
      <c r="AB10" s="294" t="s">
        <v>9</v>
      </c>
      <c r="AC10" s="295" t="s">
        <v>10</v>
      </c>
      <c r="AD10" s="294" t="s">
        <v>9</v>
      </c>
      <c r="AE10" s="295" t="s">
        <v>10</v>
      </c>
      <c r="AF10" s="294" t="s">
        <v>9</v>
      </c>
      <c r="AG10" s="295" t="s">
        <v>10</v>
      </c>
      <c r="AH10" s="294" t="s">
        <v>9</v>
      </c>
      <c r="AI10" s="295" t="s">
        <v>10</v>
      </c>
      <c r="AJ10" s="294" t="s">
        <v>9</v>
      </c>
      <c r="AK10" s="295" t="s">
        <v>10</v>
      </c>
      <c r="AL10" s="294" t="s">
        <v>9</v>
      </c>
      <c r="AM10" s="295" t="s">
        <v>10</v>
      </c>
      <c r="AN10" s="294" t="s">
        <v>9</v>
      </c>
      <c r="AO10" s="295" t="s">
        <v>10</v>
      </c>
      <c r="AP10" s="294" t="s">
        <v>9</v>
      </c>
      <c r="AQ10" s="295" t="s">
        <v>10</v>
      </c>
      <c r="AR10" s="294" t="s">
        <v>9</v>
      </c>
      <c r="AS10" s="295" t="s">
        <v>10</v>
      </c>
      <c r="AT10" s="294" t="s">
        <v>9</v>
      </c>
      <c r="AU10" s="295" t="s">
        <v>10</v>
      </c>
      <c r="AV10" s="294" t="s">
        <v>9</v>
      </c>
      <c r="AW10" s="295" t="s">
        <v>10</v>
      </c>
      <c r="AX10" s="294" t="s">
        <v>9</v>
      </c>
      <c r="AY10" s="295" t="s">
        <v>10</v>
      </c>
      <c r="AZ10" s="294" t="s">
        <v>9</v>
      </c>
      <c r="BA10" s="295" t="s">
        <v>10</v>
      </c>
      <c r="BB10" s="294" t="s">
        <v>9</v>
      </c>
      <c r="BC10" s="295" t="s">
        <v>10</v>
      </c>
      <c r="BD10" s="294" t="s">
        <v>9</v>
      </c>
      <c r="BE10" s="295" t="s">
        <v>10</v>
      </c>
      <c r="BF10" s="328"/>
      <c r="BG10" s="328"/>
      <c r="BH10" s="328"/>
      <c r="BI10" s="328"/>
      <c r="BJ10" s="328"/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28"/>
      <c r="BV10" s="328"/>
      <c r="BW10" s="328"/>
      <c r="BX10" s="328"/>
      <c r="BY10" s="328"/>
      <c r="BZ10" s="328"/>
      <c r="CA10" s="328"/>
      <c r="CB10" s="328"/>
      <c r="CC10" s="328"/>
      <c r="CD10" s="328"/>
      <c r="CE10" s="328"/>
      <c r="CF10" s="328"/>
      <c r="CG10" s="328"/>
      <c r="CH10" s="328"/>
      <c r="CI10" s="328"/>
      <c r="CJ10" s="328"/>
      <c r="CK10" s="328"/>
      <c r="CL10" s="328"/>
      <c r="CM10" s="328"/>
      <c r="CN10" s="328"/>
      <c r="CO10" s="328"/>
      <c r="CP10" s="328"/>
      <c r="CQ10" s="328"/>
      <c r="CR10" s="328"/>
      <c r="CS10" s="328"/>
      <c r="CT10" s="328"/>
      <c r="CU10" s="328"/>
      <c r="CV10" s="328"/>
      <c r="CW10" s="328"/>
      <c r="CX10" s="328"/>
      <c r="CY10" s="328"/>
      <c r="CZ10" s="328"/>
      <c r="DA10" s="328"/>
      <c r="DB10" s="328"/>
      <c r="DC10" s="328"/>
      <c r="DD10" s="328"/>
      <c r="DE10" s="328"/>
      <c r="DF10" s="328"/>
      <c r="DG10" s="328"/>
      <c r="DH10" s="328"/>
      <c r="DI10" s="328"/>
      <c r="DJ10" s="328"/>
      <c r="DK10" s="328"/>
    </row>
    <row r="11" spans="1:115" s="199" customFormat="1" ht="10.199999999999999" x14ac:dyDescent="0.2">
      <c r="A11" s="331"/>
      <c r="B11" s="331"/>
      <c r="C11" s="331"/>
      <c r="D11" s="331"/>
      <c r="E11" s="331"/>
      <c r="F11" s="305"/>
      <c r="G11" s="332"/>
      <c r="H11" s="364"/>
      <c r="I11" s="298">
        <f t="shared" ref="I11" si="0">H11*$G11</f>
        <v>0</v>
      </c>
      <c r="J11" s="364"/>
      <c r="K11" s="298">
        <f t="shared" ref="K11" si="1">J11*$G11</f>
        <v>0</v>
      </c>
      <c r="L11" s="364"/>
      <c r="M11" s="298">
        <f>L11*$G11</f>
        <v>0</v>
      </c>
      <c r="N11" s="364"/>
      <c r="O11" s="298">
        <f>N11*$G11</f>
        <v>0</v>
      </c>
      <c r="P11" s="364"/>
      <c r="Q11" s="298">
        <f>P11*$G11</f>
        <v>0</v>
      </c>
      <c r="R11" s="364"/>
      <c r="S11" s="298">
        <f>R11*$G11</f>
        <v>0</v>
      </c>
      <c r="T11" s="364"/>
      <c r="U11" s="298">
        <f>T11*$G11</f>
        <v>0</v>
      </c>
      <c r="V11" s="364"/>
      <c r="W11" s="298">
        <f>V11*$G11</f>
        <v>0</v>
      </c>
      <c r="X11" s="364"/>
      <c r="Y11" s="298">
        <f>X11*$G11</f>
        <v>0</v>
      </c>
      <c r="Z11" s="364"/>
      <c r="AA11" s="298">
        <f>Z11*$G11</f>
        <v>0</v>
      </c>
      <c r="AB11" s="364"/>
      <c r="AC11" s="298">
        <f>AB11*$G11</f>
        <v>0</v>
      </c>
      <c r="AD11" s="364"/>
      <c r="AE11" s="298">
        <f>AD11*$G11</f>
        <v>0</v>
      </c>
      <c r="AF11" s="364"/>
      <c r="AG11" s="298">
        <f>AF11*$G11</f>
        <v>0</v>
      </c>
      <c r="AH11" s="364"/>
      <c r="AI11" s="298">
        <f>AH11*$G11</f>
        <v>0</v>
      </c>
      <c r="AJ11" s="364"/>
      <c r="AK11" s="298">
        <f>AJ11*$G11</f>
        <v>0</v>
      </c>
      <c r="AL11" s="364"/>
      <c r="AM11" s="298">
        <f>AL11*$G11</f>
        <v>0</v>
      </c>
      <c r="AN11" s="364"/>
      <c r="AO11" s="298">
        <f>AN11*$G11</f>
        <v>0</v>
      </c>
      <c r="AP11" s="364"/>
      <c r="AQ11" s="298">
        <f>AP11*$G11</f>
        <v>0</v>
      </c>
      <c r="AR11" s="364"/>
      <c r="AS11" s="298">
        <f>AR11*$G11</f>
        <v>0</v>
      </c>
      <c r="AT11" s="364"/>
      <c r="AU11" s="298">
        <f>AT11*$G11</f>
        <v>0</v>
      </c>
      <c r="AV11" s="364"/>
      <c r="AW11" s="298">
        <f>AV11*$G11</f>
        <v>0</v>
      </c>
      <c r="AX11" s="364"/>
      <c r="AY11" s="298">
        <f>AX11*$G11</f>
        <v>0</v>
      </c>
      <c r="AZ11" s="364"/>
      <c r="BA11" s="298">
        <f>AZ11*$G11</f>
        <v>0</v>
      </c>
      <c r="BB11" s="364"/>
      <c r="BC11" s="298">
        <f>BB11*$G11</f>
        <v>0</v>
      </c>
      <c r="BD11" s="366">
        <f>SUM(BB11,AZ11,AX11,AV11,AT11,AR11,AP11,AN11,AL11,AJ11,AH11,AF11,AD11,AB11,Z11,X11,V11,T11,R11,P11,N11,L11,J11,H11)</f>
        <v>0</v>
      </c>
      <c r="BE11" s="298">
        <f>SUM(BA11,AY11,AW11,AU11,AS11,AQ11,AO11,AM11,AK11,AI11,AG11,AE11,AC11,AA11,Y11,W11,U11,S11,Q11,O11,M11,K11,I11)</f>
        <v>0</v>
      </c>
      <c r="BF11" s="333"/>
      <c r="BG11" s="328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328"/>
      <c r="BS11" s="328"/>
      <c r="BT11" s="328"/>
      <c r="BU11" s="328"/>
      <c r="BV11" s="328"/>
      <c r="BW11" s="328"/>
      <c r="BX11" s="328"/>
      <c r="BY11" s="328"/>
      <c r="BZ11" s="328"/>
      <c r="CA11" s="328"/>
      <c r="CB11" s="328"/>
      <c r="CC11" s="328"/>
      <c r="CD11" s="328"/>
      <c r="CE11" s="328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8"/>
      <c r="CZ11" s="328"/>
      <c r="DA11" s="328"/>
      <c r="DB11" s="328"/>
      <c r="DC11" s="328"/>
      <c r="DD11" s="328"/>
      <c r="DE11" s="328"/>
      <c r="DF11" s="328"/>
      <c r="DG11" s="328"/>
      <c r="DH11" s="328"/>
      <c r="DI11" s="328"/>
      <c r="DJ11" s="328"/>
      <c r="DK11" s="328"/>
    </row>
    <row r="12" spans="1:115" s="199" customFormat="1" ht="10.199999999999999" x14ac:dyDescent="0.2">
      <c r="A12" s="334"/>
      <c r="B12" s="334"/>
      <c r="C12" s="334"/>
      <c r="D12" s="334"/>
      <c r="E12" s="334"/>
      <c r="F12" s="295"/>
      <c r="G12" s="335"/>
      <c r="H12" s="365"/>
      <c r="I12" s="302">
        <f t="shared" ref="I12:I13" si="2">H12*$G12</f>
        <v>0</v>
      </c>
      <c r="J12" s="365"/>
      <c r="K12" s="302">
        <f t="shared" ref="K12:K13" si="3">J12*$G12</f>
        <v>0</v>
      </c>
      <c r="L12" s="365"/>
      <c r="M12" s="302">
        <f>L12*$G12</f>
        <v>0</v>
      </c>
      <c r="N12" s="365"/>
      <c r="O12" s="302">
        <f>N12*$G12</f>
        <v>0</v>
      </c>
      <c r="P12" s="365"/>
      <c r="Q12" s="302">
        <f>P12*$G12</f>
        <v>0</v>
      </c>
      <c r="R12" s="365"/>
      <c r="S12" s="302">
        <f>R12*$G12</f>
        <v>0</v>
      </c>
      <c r="T12" s="365"/>
      <c r="U12" s="302">
        <f>T12*$G12</f>
        <v>0</v>
      </c>
      <c r="V12" s="365"/>
      <c r="W12" s="302">
        <f>V12*$G12</f>
        <v>0</v>
      </c>
      <c r="X12" s="365"/>
      <c r="Y12" s="302">
        <f>X12*$G12</f>
        <v>0</v>
      </c>
      <c r="Z12" s="365"/>
      <c r="AA12" s="302">
        <f>Z12*$G12</f>
        <v>0</v>
      </c>
      <c r="AB12" s="365"/>
      <c r="AC12" s="302">
        <f>AB12*$G12</f>
        <v>0</v>
      </c>
      <c r="AD12" s="365"/>
      <c r="AE12" s="302">
        <f>AD12*$G12</f>
        <v>0</v>
      </c>
      <c r="AF12" s="365"/>
      <c r="AG12" s="302">
        <f>AF12*$G12</f>
        <v>0</v>
      </c>
      <c r="AH12" s="365"/>
      <c r="AI12" s="302">
        <f>AH12*$G12</f>
        <v>0</v>
      </c>
      <c r="AJ12" s="365"/>
      <c r="AK12" s="302">
        <f>AJ12*$G12</f>
        <v>0</v>
      </c>
      <c r="AL12" s="365"/>
      <c r="AM12" s="302">
        <f>AL12*$G12</f>
        <v>0</v>
      </c>
      <c r="AN12" s="365"/>
      <c r="AO12" s="302">
        <f>AN12*$G12</f>
        <v>0</v>
      </c>
      <c r="AP12" s="365"/>
      <c r="AQ12" s="302">
        <f>AP12*$G12</f>
        <v>0</v>
      </c>
      <c r="AR12" s="365"/>
      <c r="AS12" s="302">
        <f>AR12*$G12</f>
        <v>0</v>
      </c>
      <c r="AT12" s="365"/>
      <c r="AU12" s="302">
        <f>AT12*$G12</f>
        <v>0</v>
      </c>
      <c r="AV12" s="365"/>
      <c r="AW12" s="302">
        <f>AV12*$G12</f>
        <v>0</v>
      </c>
      <c r="AX12" s="365"/>
      <c r="AY12" s="302">
        <f>AX12*$G12</f>
        <v>0</v>
      </c>
      <c r="AZ12" s="365"/>
      <c r="BA12" s="302">
        <f>AZ12*$G12</f>
        <v>0</v>
      </c>
      <c r="BB12" s="365"/>
      <c r="BC12" s="302">
        <f>BB12*$G12</f>
        <v>0</v>
      </c>
      <c r="BD12" s="399">
        <f t="shared" ref="BD12:BD13" si="4">SUM(BB12,AZ12,AX12,AV12,AT12,AR12,AP12,AN12,AL12,AJ12,AH12,AF12,AD12,AB12,Z12,X12,V12,T12,R12,P12,N12,L12,J12,H12)</f>
        <v>0</v>
      </c>
      <c r="BE12" s="302">
        <f t="shared" ref="BE12:BE13" si="5">SUM(BA12,AY12,AW12,AU12,AS12,AQ12,AO12,AM12,AK12,AI12,AG12,AE12,AC12,AA12,Y12,W12,U12,S12,Q12,O12,M12,K12,I12)</f>
        <v>0</v>
      </c>
      <c r="BF12" s="333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8"/>
      <c r="BY12" s="328"/>
      <c r="BZ12" s="328"/>
      <c r="CA12" s="328"/>
      <c r="CB12" s="328"/>
      <c r="CC12" s="328"/>
      <c r="CD12" s="328"/>
      <c r="CE12" s="328"/>
      <c r="CF12" s="328"/>
      <c r="CG12" s="328"/>
      <c r="CH12" s="328"/>
      <c r="CI12" s="328"/>
      <c r="CJ12" s="328"/>
      <c r="CK12" s="328"/>
      <c r="CL12" s="328"/>
      <c r="CM12" s="328"/>
      <c r="CN12" s="328"/>
      <c r="CO12" s="328"/>
      <c r="CP12" s="328"/>
      <c r="CQ12" s="328"/>
      <c r="CR12" s="328"/>
      <c r="CS12" s="328"/>
      <c r="CT12" s="328"/>
      <c r="CU12" s="328"/>
      <c r="CV12" s="328"/>
      <c r="CW12" s="328"/>
      <c r="CX12" s="328"/>
      <c r="CY12" s="328"/>
      <c r="CZ12" s="328"/>
      <c r="DA12" s="328"/>
      <c r="DB12" s="328"/>
      <c r="DC12" s="328"/>
      <c r="DD12" s="328"/>
      <c r="DE12" s="328"/>
      <c r="DF12" s="328"/>
      <c r="DG12" s="328"/>
      <c r="DH12" s="328"/>
      <c r="DI12" s="328"/>
      <c r="DJ12" s="328"/>
      <c r="DK12" s="328"/>
    </row>
    <row r="13" spans="1:115" s="199" customFormat="1" ht="10.199999999999999" x14ac:dyDescent="0.2">
      <c r="A13" s="331"/>
      <c r="B13" s="331"/>
      <c r="C13" s="331"/>
      <c r="D13" s="331"/>
      <c r="E13" s="331"/>
      <c r="F13" s="305"/>
      <c r="G13" s="332"/>
      <c r="H13" s="364"/>
      <c r="I13" s="298">
        <f t="shared" si="2"/>
        <v>0</v>
      </c>
      <c r="J13" s="364"/>
      <c r="K13" s="298">
        <f t="shared" si="3"/>
        <v>0</v>
      </c>
      <c r="L13" s="364"/>
      <c r="M13" s="298">
        <f>L13*$G13</f>
        <v>0</v>
      </c>
      <c r="N13" s="364"/>
      <c r="O13" s="298">
        <f>N13*$G13</f>
        <v>0</v>
      </c>
      <c r="P13" s="364"/>
      <c r="Q13" s="298">
        <f>P13*$G13</f>
        <v>0</v>
      </c>
      <c r="R13" s="364"/>
      <c r="S13" s="298">
        <f>R13*$G13</f>
        <v>0</v>
      </c>
      <c r="T13" s="364"/>
      <c r="U13" s="298">
        <f>T13*$G13</f>
        <v>0</v>
      </c>
      <c r="V13" s="364"/>
      <c r="W13" s="298">
        <f>V13*$G13</f>
        <v>0</v>
      </c>
      <c r="X13" s="364"/>
      <c r="Y13" s="298">
        <f>X13*$G13</f>
        <v>0</v>
      </c>
      <c r="Z13" s="364"/>
      <c r="AA13" s="298">
        <f>Z13*$G13</f>
        <v>0</v>
      </c>
      <c r="AB13" s="364"/>
      <c r="AC13" s="298">
        <f>AB13*$G13</f>
        <v>0</v>
      </c>
      <c r="AD13" s="364"/>
      <c r="AE13" s="298">
        <f>AD13*$G13</f>
        <v>0</v>
      </c>
      <c r="AF13" s="364"/>
      <c r="AG13" s="298">
        <f>AF13*$G13</f>
        <v>0</v>
      </c>
      <c r="AH13" s="364"/>
      <c r="AI13" s="298">
        <f>AH13*$G13</f>
        <v>0</v>
      </c>
      <c r="AJ13" s="364"/>
      <c r="AK13" s="298">
        <f>AJ13*$G13</f>
        <v>0</v>
      </c>
      <c r="AL13" s="364"/>
      <c r="AM13" s="298">
        <f>AL13*$G13</f>
        <v>0</v>
      </c>
      <c r="AN13" s="364"/>
      <c r="AO13" s="298">
        <f>AN13*$G13</f>
        <v>0</v>
      </c>
      <c r="AP13" s="364"/>
      <c r="AQ13" s="298">
        <f>AP13*$G13</f>
        <v>0</v>
      </c>
      <c r="AR13" s="364"/>
      <c r="AS13" s="298">
        <f>AR13*$G13</f>
        <v>0</v>
      </c>
      <c r="AT13" s="364"/>
      <c r="AU13" s="298">
        <f>AT13*$G13</f>
        <v>0</v>
      </c>
      <c r="AV13" s="364"/>
      <c r="AW13" s="298">
        <f>AV13*$G13</f>
        <v>0</v>
      </c>
      <c r="AX13" s="364"/>
      <c r="AY13" s="298">
        <f>AX13*$G13</f>
        <v>0</v>
      </c>
      <c r="AZ13" s="364"/>
      <c r="BA13" s="298">
        <f>AZ13*$G13</f>
        <v>0</v>
      </c>
      <c r="BB13" s="364"/>
      <c r="BC13" s="298">
        <f>BB13*$G13</f>
        <v>0</v>
      </c>
      <c r="BD13" s="366">
        <f t="shared" si="4"/>
        <v>0</v>
      </c>
      <c r="BE13" s="298">
        <f t="shared" si="5"/>
        <v>0</v>
      </c>
      <c r="BF13" s="333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28"/>
      <c r="BV13" s="328"/>
      <c r="BW13" s="328"/>
      <c r="BX13" s="328"/>
      <c r="BY13" s="328"/>
      <c r="BZ13" s="328"/>
      <c r="CA13" s="328"/>
      <c r="CB13" s="328"/>
      <c r="CC13" s="328"/>
      <c r="CD13" s="328"/>
      <c r="CE13" s="328"/>
      <c r="CF13" s="328"/>
      <c r="CG13" s="328"/>
      <c r="CH13" s="328"/>
      <c r="CI13" s="328"/>
      <c r="CJ13" s="328"/>
      <c r="CK13" s="328"/>
      <c r="CL13" s="328"/>
      <c r="CM13" s="328"/>
      <c r="CN13" s="328"/>
      <c r="CO13" s="328"/>
      <c r="CP13" s="328"/>
      <c r="CQ13" s="328"/>
      <c r="CR13" s="328"/>
      <c r="CS13" s="328"/>
      <c r="CT13" s="328"/>
      <c r="CU13" s="328"/>
      <c r="CV13" s="328"/>
      <c r="CW13" s="328"/>
      <c r="CX13" s="328"/>
      <c r="CY13" s="328"/>
      <c r="CZ13" s="328"/>
      <c r="DA13" s="328"/>
      <c r="DB13" s="328"/>
      <c r="DC13" s="328"/>
      <c r="DD13" s="328"/>
      <c r="DE13" s="328"/>
      <c r="DF13" s="328"/>
      <c r="DG13" s="328"/>
      <c r="DH13" s="328"/>
      <c r="DI13" s="328"/>
      <c r="DJ13" s="328"/>
      <c r="DK13" s="328"/>
    </row>
    <row r="14" spans="1:115" s="199" customFormat="1" ht="10.199999999999999" x14ac:dyDescent="0.2">
      <c r="A14" s="336"/>
      <c r="B14" s="336"/>
      <c r="C14" s="336"/>
      <c r="D14" s="336"/>
      <c r="E14" s="336"/>
      <c r="F14" s="402" t="s">
        <v>7</v>
      </c>
      <c r="G14" s="332">
        <f>SUM(G11:G13)</f>
        <v>0</v>
      </c>
      <c r="H14" s="304"/>
      <c r="I14" s="296">
        <f>SUM(I11:I13)</f>
        <v>0</v>
      </c>
      <c r="J14" s="304"/>
      <c r="K14" s="296">
        <f>SUM(K11:K13)</f>
        <v>0</v>
      </c>
      <c r="L14" s="337"/>
      <c r="M14" s="296">
        <f>SUM(M11:M13)</f>
        <v>0</v>
      </c>
      <c r="N14" s="337"/>
      <c r="O14" s="296">
        <f>SUM(O11:O13)</f>
        <v>0</v>
      </c>
      <c r="P14" s="337"/>
      <c r="Q14" s="296">
        <f>SUM(Q11:Q13)</f>
        <v>0</v>
      </c>
      <c r="R14" s="337"/>
      <c r="S14" s="296">
        <f>SUM(S11:S13)</f>
        <v>0</v>
      </c>
      <c r="T14" s="337"/>
      <c r="U14" s="296">
        <f>SUM(U11:U13)</f>
        <v>0</v>
      </c>
      <c r="V14" s="337"/>
      <c r="W14" s="296">
        <f>SUM(W11:W13)</f>
        <v>0</v>
      </c>
      <c r="X14" s="337"/>
      <c r="Y14" s="296">
        <f>SUM(Y11:Y13)</f>
        <v>0</v>
      </c>
      <c r="Z14" s="337"/>
      <c r="AA14" s="296">
        <f>SUM(AA11:AA13)</f>
        <v>0</v>
      </c>
      <c r="AB14" s="337"/>
      <c r="AC14" s="296">
        <f>SUM(AC11:AC13)</f>
        <v>0</v>
      </c>
      <c r="AD14" s="337"/>
      <c r="AE14" s="296">
        <f>SUM(AE11:AE13)</f>
        <v>0</v>
      </c>
      <c r="AF14" s="337"/>
      <c r="AG14" s="296">
        <f>SUM(AG11:AG13)</f>
        <v>0</v>
      </c>
      <c r="AH14" s="337"/>
      <c r="AI14" s="296">
        <f>SUM(AI11:AI13)</f>
        <v>0</v>
      </c>
      <c r="AJ14" s="337"/>
      <c r="AK14" s="296">
        <f>SUM(AK11:AK13)</f>
        <v>0</v>
      </c>
      <c r="AL14" s="337"/>
      <c r="AM14" s="296">
        <f>SUM(AM11:AM13)</f>
        <v>0</v>
      </c>
      <c r="AN14" s="337"/>
      <c r="AO14" s="296">
        <f>SUM(AO11:AO13)</f>
        <v>0</v>
      </c>
      <c r="AP14" s="337"/>
      <c r="AQ14" s="296">
        <f>SUM(AQ11:AQ13)</f>
        <v>0</v>
      </c>
      <c r="AR14" s="337"/>
      <c r="AS14" s="296">
        <f>SUM(AS11:AS13)</f>
        <v>0</v>
      </c>
      <c r="AT14" s="337"/>
      <c r="AU14" s="296">
        <f>SUM(AU11:AU13)</f>
        <v>0</v>
      </c>
      <c r="AV14" s="337"/>
      <c r="AW14" s="296">
        <f>SUM(AW11:AW13)</f>
        <v>0</v>
      </c>
      <c r="AX14" s="337"/>
      <c r="AY14" s="296">
        <f>SUM(AY11:AY13)</f>
        <v>0</v>
      </c>
      <c r="AZ14" s="337"/>
      <c r="BA14" s="296">
        <f>SUM(BA11:BA13)</f>
        <v>0</v>
      </c>
      <c r="BB14" s="337"/>
      <c r="BC14" s="296">
        <f>SUM(BC11:BC13)</f>
        <v>0</v>
      </c>
      <c r="BD14" s="296"/>
      <c r="BE14" s="298">
        <f>SUM(BA14,AY14,AW14,AU14,AS14,AQ14,AO14,AM14,AK14,AI14,AG14,AE14,AC14,AA14,Y14,W14,U14,S14,Q14,O14,M14,K14,I14)</f>
        <v>0</v>
      </c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8"/>
      <c r="BX14" s="328"/>
      <c r="BY14" s="328"/>
      <c r="BZ14" s="328"/>
      <c r="CA14" s="328"/>
      <c r="CB14" s="328"/>
      <c r="CC14" s="328"/>
      <c r="CD14" s="328"/>
      <c r="CE14" s="328"/>
      <c r="CF14" s="328"/>
      <c r="CG14" s="328"/>
      <c r="CH14" s="328"/>
      <c r="CI14" s="328"/>
      <c r="CJ14" s="328"/>
      <c r="CK14" s="328"/>
      <c r="CL14" s="328"/>
      <c r="CM14" s="328"/>
      <c r="CN14" s="328"/>
      <c r="CO14" s="328"/>
      <c r="CP14" s="328"/>
      <c r="CQ14" s="328"/>
      <c r="CR14" s="328"/>
      <c r="CS14" s="328"/>
      <c r="CT14" s="328"/>
      <c r="CU14" s="328"/>
      <c r="CV14" s="328"/>
      <c r="CW14" s="328"/>
      <c r="CX14" s="328"/>
      <c r="CY14" s="328"/>
      <c r="CZ14" s="328"/>
      <c r="DA14" s="328"/>
      <c r="DB14" s="328"/>
      <c r="DC14" s="328"/>
      <c r="DD14" s="328"/>
      <c r="DE14" s="328"/>
      <c r="DF14" s="328"/>
      <c r="DG14" s="328"/>
      <c r="DH14" s="328"/>
      <c r="DI14" s="328"/>
      <c r="DJ14" s="328"/>
      <c r="DK14" s="328"/>
    </row>
    <row r="15" spans="1:115" s="199" customFormat="1" ht="10.199999999999999" x14ac:dyDescent="0.2">
      <c r="A15" s="338"/>
      <c r="B15" s="338"/>
      <c r="C15" s="338"/>
      <c r="D15" s="338"/>
      <c r="E15" s="338"/>
      <c r="H15" s="306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39"/>
      <c r="BE15" s="339"/>
      <c r="BF15" s="328"/>
      <c r="BG15" s="328"/>
      <c r="BH15" s="328"/>
      <c r="BI15" s="328"/>
      <c r="BJ15" s="328"/>
      <c r="BK15" s="328"/>
      <c r="BL15" s="328"/>
      <c r="BM15" s="328"/>
      <c r="BN15" s="328"/>
      <c r="BO15" s="328"/>
      <c r="BP15" s="328"/>
      <c r="BQ15" s="328"/>
      <c r="BR15" s="328"/>
      <c r="BS15" s="328"/>
      <c r="BT15" s="328"/>
      <c r="BU15" s="328"/>
      <c r="BV15" s="328"/>
      <c r="BW15" s="328"/>
      <c r="BX15" s="328"/>
      <c r="BY15" s="328"/>
      <c r="BZ15" s="328"/>
      <c r="CA15" s="328"/>
      <c r="CB15" s="328"/>
      <c r="CC15" s="328"/>
      <c r="CD15" s="328"/>
      <c r="CE15" s="328"/>
      <c r="CF15" s="328"/>
      <c r="CG15" s="328"/>
      <c r="CH15" s="328"/>
      <c r="CI15" s="328"/>
      <c r="CJ15" s="328"/>
      <c r="CK15" s="328"/>
      <c r="CL15" s="328"/>
      <c r="CM15" s="328"/>
      <c r="CN15" s="328"/>
      <c r="CO15" s="328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328"/>
      <c r="DB15" s="328"/>
      <c r="DC15" s="328"/>
      <c r="DD15" s="328"/>
      <c r="DE15" s="328"/>
      <c r="DF15" s="328"/>
      <c r="DG15" s="328"/>
      <c r="DH15" s="328"/>
      <c r="DI15" s="328"/>
    </row>
    <row r="16" spans="1:115" s="267" customFormat="1" x14ac:dyDescent="0.2">
      <c r="A16" s="321"/>
      <c r="B16" s="321"/>
      <c r="C16" s="321"/>
      <c r="D16" s="321"/>
      <c r="E16" s="321"/>
      <c r="H16" s="322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</row>
    <row r="17" spans="1:113" s="267" customFormat="1" x14ac:dyDescent="0.2">
      <c r="A17" s="104"/>
      <c r="B17" s="104"/>
      <c r="C17" s="104"/>
      <c r="D17" s="104"/>
      <c r="E17" s="10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</row>
    <row r="18" spans="1:113" s="267" customFormat="1" x14ac:dyDescent="0.2">
      <c r="A18" s="104"/>
      <c r="B18" s="104"/>
      <c r="C18" s="104"/>
      <c r="D18" s="104"/>
      <c r="E18" s="104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</row>
    <row r="19" spans="1:113" s="267" customFormat="1" x14ac:dyDescent="0.2">
      <c r="A19" s="321"/>
      <c r="B19" s="321"/>
      <c r="C19" s="321"/>
      <c r="D19" s="321"/>
      <c r="E19" s="321"/>
      <c r="H19" s="322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</row>
    <row r="20" spans="1:113" s="267" customFormat="1" x14ac:dyDescent="0.2">
      <c r="A20" s="321"/>
      <c r="B20" s="321"/>
      <c r="C20" s="321"/>
      <c r="D20" s="321"/>
      <c r="E20" s="321"/>
      <c r="H20" s="322"/>
      <c r="BD20" s="321"/>
      <c r="BE20" s="321"/>
      <c r="BF20" s="321"/>
      <c r="BG20" s="321"/>
      <c r="BH20" s="321"/>
      <c r="BI20" s="321"/>
      <c r="BJ20" s="321"/>
      <c r="BK20" s="321"/>
      <c r="BL20" s="321"/>
      <c r="BM20" s="321"/>
      <c r="BN20" s="321"/>
      <c r="BO20" s="321"/>
      <c r="BP20" s="321"/>
      <c r="BQ20" s="321"/>
      <c r="BR20" s="321"/>
      <c r="BS20" s="321"/>
      <c r="BT20" s="321"/>
      <c r="BU20" s="321"/>
      <c r="BV20" s="321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1"/>
      <c r="CH20" s="321"/>
      <c r="CI20" s="321"/>
      <c r="CJ20" s="321"/>
      <c r="CK20" s="321"/>
      <c r="CL20" s="321"/>
      <c r="CM20" s="321"/>
      <c r="CN20" s="321"/>
      <c r="CO20" s="321"/>
      <c r="CP20" s="321"/>
      <c r="CQ20" s="321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321"/>
      <c r="DE20" s="321"/>
      <c r="DF20" s="321"/>
      <c r="DG20" s="321"/>
      <c r="DH20" s="321"/>
      <c r="DI20" s="321"/>
    </row>
    <row r="21" spans="1:113" s="267" customFormat="1" x14ac:dyDescent="0.2">
      <c r="A21" s="321"/>
      <c r="B21" s="321"/>
      <c r="C21" s="321"/>
      <c r="D21" s="321"/>
      <c r="E21" s="321"/>
      <c r="H21" s="322"/>
      <c r="BD21" s="321"/>
      <c r="BE21" s="321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1"/>
      <c r="CZ21" s="321"/>
      <c r="DA21" s="321"/>
      <c r="DB21" s="321"/>
      <c r="DC21" s="321"/>
      <c r="DD21" s="321"/>
      <c r="DE21" s="321"/>
      <c r="DF21" s="321"/>
      <c r="DG21" s="321"/>
      <c r="DH21" s="321"/>
      <c r="DI21" s="321"/>
    </row>
    <row r="22" spans="1:113" s="267" customFormat="1" x14ac:dyDescent="0.2">
      <c r="A22" s="321"/>
      <c r="B22" s="321"/>
      <c r="C22" s="321"/>
      <c r="D22" s="321"/>
      <c r="E22" s="321"/>
      <c r="H22" s="322"/>
      <c r="BD22" s="321"/>
      <c r="BE22" s="321"/>
      <c r="BF22" s="321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21"/>
      <c r="CM22" s="321"/>
      <c r="CN22" s="321"/>
      <c r="CO22" s="321"/>
      <c r="CP22" s="321"/>
      <c r="CQ22" s="32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1"/>
      <c r="DB22" s="321"/>
      <c r="DC22" s="321"/>
      <c r="DD22" s="321"/>
      <c r="DE22" s="321"/>
      <c r="DF22" s="321"/>
      <c r="DG22" s="321"/>
      <c r="DH22" s="321"/>
      <c r="DI22" s="321"/>
    </row>
    <row r="23" spans="1:113" s="242" customFormat="1" x14ac:dyDescent="0.2">
      <c r="A23" s="262"/>
      <c r="B23" s="262"/>
      <c r="C23" s="262"/>
      <c r="D23" s="262"/>
      <c r="E23" s="262"/>
      <c r="F23" s="262"/>
      <c r="H23" s="323"/>
      <c r="BB23" s="266"/>
      <c r="BC23" s="266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</row>
    <row r="24" spans="1:113" s="242" customFormat="1" x14ac:dyDescent="0.2">
      <c r="A24" s="262"/>
      <c r="B24" s="262"/>
      <c r="C24" s="262"/>
      <c r="D24" s="262"/>
      <c r="E24" s="262"/>
      <c r="F24" s="262"/>
      <c r="H24" s="323"/>
      <c r="BB24" s="266"/>
      <c r="BC24" s="266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</row>
    <row r="25" spans="1:113" s="242" customFormat="1" x14ac:dyDescent="0.2">
      <c r="A25" s="262"/>
      <c r="B25" s="262"/>
      <c r="C25" s="262"/>
      <c r="D25" s="262"/>
      <c r="E25" s="262"/>
      <c r="F25" s="262"/>
      <c r="H25" s="323"/>
      <c r="BB25" s="266"/>
      <c r="BC25" s="266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</row>
  </sheetData>
  <mergeCells count="72">
    <mergeCell ref="BB8:BC8"/>
    <mergeCell ref="BB9:BC9"/>
    <mergeCell ref="AX4:AY4"/>
    <mergeCell ref="AX8:AY8"/>
    <mergeCell ref="AX9:AY9"/>
    <mergeCell ref="AZ4:BA4"/>
    <mergeCell ref="AZ8:BA8"/>
    <mergeCell ref="AZ9:BA9"/>
    <mergeCell ref="AT4:AU4"/>
    <mergeCell ref="AT8:AU8"/>
    <mergeCell ref="AT9:AU9"/>
    <mergeCell ref="AV4:AW4"/>
    <mergeCell ref="AV8:AW8"/>
    <mergeCell ref="AV9:AW9"/>
    <mergeCell ref="AP4:AQ4"/>
    <mergeCell ref="AP8:AQ8"/>
    <mergeCell ref="AP9:AQ9"/>
    <mergeCell ref="AR4:AS4"/>
    <mergeCell ref="AR8:AS8"/>
    <mergeCell ref="AR9:AS9"/>
    <mergeCell ref="AL4:AM4"/>
    <mergeCell ref="AL8:AM8"/>
    <mergeCell ref="AL9:AM9"/>
    <mergeCell ref="AN4:AO4"/>
    <mergeCell ref="AN8:AO8"/>
    <mergeCell ref="AN9:AO9"/>
    <mergeCell ref="AH4:AI4"/>
    <mergeCell ref="AH8:AI8"/>
    <mergeCell ref="AH9:AI9"/>
    <mergeCell ref="AJ4:AK4"/>
    <mergeCell ref="AJ8:AK8"/>
    <mergeCell ref="AJ9:AK9"/>
    <mergeCell ref="AD4:AE4"/>
    <mergeCell ref="AD8:AE8"/>
    <mergeCell ref="AD9:AE9"/>
    <mergeCell ref="AF4:AG4"/>
    <mergeCell ref="AF8:AG8"/>
    <mergeCell ref="AF9:AG9"/>
    <mergeCell ref="Z4:AA4"/>
    <mergeCell ref="Z8:AA8"/>
    <mergeCell ref="Z9:AA9"/>
    <mergeCell ref="AB4:AC4"/>
    <mergeCell ref="AB8:AC8"/>
    <mergeCell ref="AB9:AC9"/>
    <mergeCell ref="V4:W4"/>
    <mergeCell ref="V8:W8"/>
    <mergeCell ref="V9:W9"/>
    <mergeCell ref="X4:Y4"/>
    <mergeCell ref="X8:Y8"/>
    <mergeCell ref="X9:Y9"/>
    <mergeCell ref="BD9:BE9"/>
    <mergeCell ref="G8:G10"/>
    <mergeCell ref="L4:M4"/>
    <mergeCell ref="H7:BE7"/>
    <mergeCell ref="H9:I9"/>
    <mergeCell ref="J9:K9"/>
    <mergeCell ref="L9:M9"/>
    <mergeCell ref="H8:I8"/>
    <mergeCell ref="J8:K8"/>
    <mergeCell ref="L8:M8"/>
    <mergeCell ref="N8:O8"/>
    <mergeCell ref="N9:O9"/>
    <mergeCell ref="R8:S8"/>
    <mergeCell ref="R9:S9"/>
    <mergeCell ref="T8:U8"/>
    <mergeCell ref="T9:U9"/>
    <mergeCell ref="P9:Q9"/>
    <mergeCell ref="N4:O4"/>
    <mergeCell ref="R4:S4"/>
    <mergeCell ref="T4:U4"/>
    <mergeCell ref="P4:Q4"/>
    <mergeCell ref="P8:Q8"/>
  </mergeCells>
  <phoneticPr fontId="0" type="noConversion"/>
  <pageMargins left="0.143700787" right="0" top="0.261811024" bottom="0.261811024" header="0.23622047244094499" footer="0.31496062992126"/>
  <pageSetup scale="74" fitToWidth="4" orientation="landscape" horizontalDpi="1200" verticalDpi="1200" r:id="rId1"/>
  <headerFooter alignWithMargins="0">
    <oddFooter>&amp;R&amp;D</oddFooter>
  </headerFooter>
  <ignoredErrors>
    <ignoredError sqref="BD1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6640625" defaultRowHeight="13.2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664062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Menu</vt:lpstr>
      <vt:lpstr>Rate</vt:lpstr>
      <vt:lpstr>SW</vt:lpstr>
      <vt:lpstr>Fringe</vt:lpstr>
      <vt:lpstr>Materials</vt:lpstr>
      <vt:lpstr>Maintenance</vt:lpstr>
      <vt:lpstr>Other</vt:lpstr>
      <vt:lpstr>AccountNumber</vt:lpstr>
      <vt:lpstr>Date</vt:lpstr>
      <vt:lpstr>DirectOtherR1</vt:lpstr>
      <vt:lpstr>DirectOtherR3</vt:lpstr>
      <vt:lpstr>DirectOtherR4</vt:lpstr>
      <vt:lpstr>FringeBenefitsR1</vt:lpstr>
      <vt:lpstr>FringeBenefitsR3</vt:lpstr>
      <vt:lpstr>FringeBenefitsR4</vt:lpstr>
      <vt:lpstr>MatSuppliesR1</vt:lpstr>
      <vt:lpstr>MatSuppliesR3</vt:lpstr>
      <vt:lpstr>MatSuppliesR4</vt:lpstr>
      <vt:lpstr>PersonnelR1</vt:lpstr>
      <vt:lpstr>PersonnelR3</vt:lpstr>
      <vt:lpstr>PersonnelR4</vt:lpstr>
      <vt:lpstr>Fringe!Print_Titles</vt:lpstr>
      <vt:lpstr>Maintenance!Print_Titles</vt:lpstr>
      <vt:lpstr>Materials!Print_Titles</vt:lpstr>
      <vt:lpstr>Other!Print_Titles</vt:lpstr>
      <vt:lpstr>Rate!Print_Titles</vt:lpstr>
      <vt:lpstr>SW!Print_Titles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Huron</dc:creator>
  <cp:lastModifiedBy>Montes, Erika</cp:lastModifiedBy>
  <cp:lastPrinted>2018-11-09T16:38:49Z</cp:lastPrinted>
  <dcterms:created xsi:type="dcterms:W3CDTF">2002-03-01T13:45:47Z</dcterms:created>
  <dcterms:modified xsi:type="dcterms:W3CDTF">2022-06-02T14:58:45Z</dcterms:modified>
</cp:coreProperties>
</file>